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3\Primer Trimestre\10-Fraccion XXXIB(OK)\"/>
    </mc:Choice>
  </mc:AlternateContent>
  <xr:revisionPtr revIDLastSave="0" documentId="8_{305F61BE-43F4-4260-B463-AE775E520B0C}" xr6:coauthVersionLast="47" xr6:coauthVersionMax="47" xr10:uidLastSave="{00000000-0000-0000-0000-000000000000}"/>
  <bookViews>
    <workbookView xWindow="28680" yWindow="-120" windowWidth="29040" windowHeight="15840"/>
  </bookViews>
  <sheets>
    <sheet name="INGRESOS" sheetId="1" r:id="rId1"/>
    <sheet name="F_I_ByS" sheetId="2" r:id="rId2"/>
    <sheet name="F_E_ByS" sheetId="3" r:id="rId3"/>
    <sheet name="EAEPPEE" sheetId="4" r:id="rId4"/>
    <sheet name="ADMIN" sheetId="5" r:id="rId5"/>
    <sheet name="EAEPOGE" sheetId="6" r:id="rId6"/>
    <sheet name="ECONO" sheetId="7" r:id="rId7"/>
    <sheet name="OBJGASTO" sheetId="8" r:id="rId8"/>
    <sheet name="EAEPCFPE" sheetId="9" r:id="rId9"/>
    <sheet name="FUNC" sheetId="10" r:id="rId10"/>
  </sheets>
  <definedNames>
    <definedName name="_xlnm.Print_Area" localSheetId="0">INGRESOS!$A$2:$M$47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I38" i="1"/>
  <c r="I45" i="1" s="1"/>
  <c r="H38" i="1"/>
  <c r="F38" i="1"/>
  <c r="J42" i="1"/>
  <c r="J38" i="1" s="1"/>
  <c r="J45" i="1" s="1"/>
  <c r="J21" i="1"/>
  <c r="J23" i="1" s="1"/>
  <c r="G42" i="1"/>
  <c r="G41" i="1"/>
  <c r="G38" i="1" s="1"/>
  <c r="G45" i="1" s="1"/>
  <c r="I23" i="1"/>
  <c r="H23" i="1"/>
  <c r="F23" i="1"/>
  <c r="G21" i="1"/>
  <c r="G23" i="1"/>
  <c r="G19" i="1"/>
  <c r="L13" i="1"/>
  <c r="L14" i="1"/>
  <c r="L15" i="1"/>
  <c r="L16" i="1"/>
  <c r="L17" i="1"/>
  <c r="L18" i="1"/>
  <c r="L20" i="1"/>
  <c r="L41" i="1"/>
  <c r="L42" i="1"/>
  <c r="L38" i="1" s="1"/>
  <c r="L46" i="1" s="1"/>
  <c r="L21" i="1"/>
  <c r="L19" i="1"/>
  <c r="L24" i="1" s="1"/>
</calcChain>
</file>

<file path=xl/sharedStrings.xml><?xml version="1.0" encoding="utf-8"?>
<sst xmlns="http://schemas.openxmlformats.org/spreadsheetml/2006/main" count="1356" uniqueCount="260">
  <si>
    <t>ESTADO ANALÍTICO DE INGRESOS</t>
  </si>
  <si>
    <t>RJL INSTITUTO NACIONAL DE PESCA Y ACUACULTURA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</si>
  <si>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</si>
  <si>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</si>
  <si>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</si>
  <si>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</si>
  <si>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</si>
  <si>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</si>
  <si>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</si>
  <si>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</si>
  <si>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</si>
  <si>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</si>
  <si>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</si>
  <si>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</si>
  <si>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</si>
  <si>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</si>
  <si>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r>
      <rPr>
        <sz val="7"/>
        <color indexed="8"/>
        <rFont val="Soberana Sans"/>
      </rPr>
      <t>Impuestos</t>
    </r>
  </si>
  <si>
    <r>
      <rPr>
        <sz val="7"/>
        <color indexed="8"/>
        <rFont val="Soberana Sans"/>
      </rPr>
      <t>Cuotas Y Aportaciones De Seguridad Social</t>
    </r>
  </si>
  <si>
    <r>
      <rPr>
        <sz val="7"/>
        <color indexed="8"/>
        <rFont val="Soberana Sans"/>
      </rPr>
      <t>Contribuciones De Mejoras</t>
    </r>
  </si>
  <si>
    <r>
      <rPr>
        <sz val="7"/>
        <color indexed="8"/>
        <rFont val="Soberana Sans"/>
      </rPr>
      <t>Derechos</t>
    </r>
  </si>
  <si>
    <r>
      <rPr>
        <sz val="7"/>
        <color indexed="8"/>
        <rFont val="Soberana Sans"/>
      </rPr>
      <t>Productos</t>
    </r>
  </si>
  <si>
    <r>
      <rPr>
        <sz val="7"/>
        <color indexed="8"/>
        <rFont val="Soberana Sans"/>
      </rPr>
      <t>Aprovechamientos</t>
    </r>
  </si>
  <si>
    <r>
      <rPr>
        <sz val="7"/>
        <color indexed="8"/>
        <rFont val="Soberana Sans"/>
      </rPr>
      <t>Ingresos Por Venta De Bienes, Prestación De Servicios Y Otros Ingresos</t>
    </r>
  </si>
  <si>
    <r>
      <rPr>
        <sz val="7"/>
        <color indexed="8"/>
        <rFont val="Soberana Sans"/>
      </rPr>
      <t xml:space="preserve">Participaciones, Aportaciones, Convenios, Incentivos Derivados De La Colaboración Fiscal Y Fondos Distintos De Aportaciones
</t>
    </r>
  </si>
  <si>
    <r>
      <rPr>
        <sz val="7"/>
        <color indexed="8"/>
        <rFont val="Soberana Sans"/>
      </rPr>
      <t>Transferencias, Asignaciones, Subsidios Y Subvenciones, Y Pensiones Y Jubilaciones</t>
    </r>
  </si>
  <si>
    <r>
      <rPr>
        <sz val="7"/>
        <color indexed="8"/>
        <rFont val="Soberana Sans"/>
      </rPr>
      <t>Ingresos Derivados De Financiamientos</t>
    </r>
  </si>
  <si>
    <r>
      <rPr>
        <b/>
        <sz val="8"/>
        <color indexed="8"/>
        <rFont val="Soberana Sans"/>
      </rPr>
      <t>Total</t>
    </r>
    <r>
      <rPr>
        <b/>
        <vertAlign val="superscript"/>
        <sz val="8"/>
        <color indexed="8"/>
        <rFont val="Soberana Sans"/>
      </rPr>
      <t>1/</t>
    </r>
  </si>
  <si>
    <t/>
  </si>
  <si>
    <r>
      <rPr>
        <b/>
        <sz val="8"/>
        <color indexed="8"/>
        <rFont val="Soberana Sans"/>
      </rPr>
      <t>Ingresos Excedentes</t>
    </r>
  </si>
  <si>
    <t>Estado Analítico De Ingresos Por Fuente De Financiamiento</t>
  </si>
  <si>
    <r>
      <rPr>
        <b/>
        <sz val="7"/>
        <color indexed="8"/>
        <rFont val="Soberana Sans"/>
      </rPr>
      <t>Ingresos Del Poder Ejecutivo Federal O Estatal Y De Los Municipios</t>
    </r>
  </si>
  <si>
    <r>
      <rPr>
        <b/>
        <sz val="7"/>
        <color indexed="8"/>
        <rFont val="Soberana Sans"/>
      </rPr>
      <t xml:space="preserve">Ingresos De Los Entes Públicos De Los Poderes Legislativo Y Judicial, De Los Órganos Autónomos Y Del Sector Paraestatal O Paramunicipal, Así Como De Las Empresas Productivas Del Estado
</t>
    </r>
  </si>
  <si>
    <r>
      <rPr>
        <sz val="7"/>
        <color indexed="8"/>
        <rFont val="Soberana Sans"/>
      </rPr>
      <t>Ingresos Por Ventas De Bienes, Prestación De Servicios Y Otros Ingresos</t>
    </r>
  </si>
  <si>
    <r>
      <rPr>
        <b/>
        <sz val="7"/>
        <color indexed="8"/>
        <rFont val="Soberana Sans"/>
      </rPr>
      <t>Ingresos Derivados De Financiamiento</t>
    </r>
  </si>
  <si>
    <t xml:space="preserve">1/ Las sumas parciales y total pueden no coincidir debido al redondeo.
Fuente: El ente público.
</t>
  </si>
  <si>
    <t>CUENTA PÚBLICA 2022</t>
  </si>
  <si>
    <t>(PESOS)</t>
  </si>
  <si>
    <r>
      <rPr>
        <sz val="9"/>
        <color indexed="8"/>
        <rFont val="Soberana Sans"/>
      </rPr>
      <t>CUENTA PÚBLICA 2022</t>
    </r>
  </si>
  <si>
    <r>
      <rPr>
        <sz val="9"/>
        <color indexed="8"/>
        <rFont val="Soberana Sans"/>
      </rPr>
      <t>INGRESOS DE FLUJO DE EFECTIVO</t>
    </r>
  </si>
  <si>
    <r>
      <rPr>
        <sz val="9"/>
        <color indexed="8"/>
        <rFont val="Soberana Sans"/>
      </rPr>
      <t>PRODUCTORAS DE BIENES Y SERVICIOS</t>
    </r>
  </si>
  <si>
    <r>
      <rPr>
        <sz val="9"/>
        <color indexed="8"/>
        <rFont val="Soberana Sans"/>
      </rPr>
      <t>08 AGRICULTURA Y DESARROLLO RURAL</t>
    </r>
  </si>
  <si>
    <r>
      <rPr>
        <sz val="9"/>
        <color indexed="8"/>
        <rFont val="Soberana Sans"/>
      </rPr>
      <t>RJL INSTITUTO NACIONAL DE PESCA Y ACUACULTURA</t>
    </r>
  </si>
  <si>
    <r>
      <rPr>
        <sz val="9"/>
        <color indexed="8"/>
        <rFont val="Soberana Sans"/>
      </rPr>
      <t>(PESOS)</t>
    </r>
  </si>
  <si>
    <r>
      <rPr>
        <sz val="9"/>
        <color indexed="9"/>
        <rFont val="Soberana Sans"/>
      </rPr>
      <t>Concepto</t>
    </r>
  </si>
  <si>
    <r>
      <rPr>
        <sz val="9"/>
        <color indexed="9"/>
        <rFont val="Soberana Sans"/>
      </rPr>
      <t>ESTIMADO</t>
    </r>
  </si>
  <si>
    <r>
      <rPr>
        <sz val="9"/>
        <color indexed="9"/>
        <rFont val="Soberana Sans"/>
      </rPr>
      <t>MODIFICADO</t>
    </r>
  </si>
  <si>
    <r>
      <rPr>
        <sz val="9"/>
        <color indexed="9"/>
        <rFont val="Soberana Sans"/>
      </rPr>
      <t>RECAUDADO</t>
    </r>
  </si>
  <si>
    <r>
      <rPr>
        <b/>
        <sz val="6"/>
        <color indexed="8"/>
        <rFont val="Soberana Sans"/>
      </rPr>
      <t>TOTAL DE RECURSOS</t>
    </r>
    <r>
      <rPr>
        <b/>
        <vertAlign val="superscript"/>
        <sz val="6"/>
        <color indexed="8"/>
        <rFont val="Soberana Sans"/>
      </rPr>
      <t>1/</t>
    </r>
  </si>
  <si>
    <r>
      <rPr>
        <b/>
        <sz val="6"/>
        <color indexed="8"/>
        <rFont val="Soberana Sans"/>
      </rPr>
      <t>DISPONIBILIDAD INICIAL</t>
    </r>
  </si>
  <si>
    <r>
      <rPr>
        <b/>
        <sz val="6"/>
        <color indexed="8"/>
        <rFont val="Soberana Sans"/>
      </rPr>
      <t>CORRIENTES Y DE CAPITAL</t>
    </r>
  </si>
  <si>
    <r>
      <rPr>
        <sz val="6"/>
        <color indexed="8"/>
        <rFont val="Soberana Sans"/>
      </rPr>
      <t>VENTA DE BIENES</t>
    </r>
  </si>
  <si>
    <r>
      <rPr>
        <sz val="6"/>
        <color indexed="8"/>
        <rFont val="Soberana Sans"/>
      </rPr>
      <t>INTERNAS</t>
    </r>
  </si>
  <si>
    <r>
      <rPr>
        <sz val="6"/>
        <color indexed="8"/>
        <rFont val="Soberana Sans"/>
      </rPr>
      <t>EXTERNAS</t>
    </r>
  </si>
  <si>
    <r>
      <rPr>
        <sz val="6"/>
        <color indexed="8"/>
        <rFont val="Soberana Sans"/>
      </rPr>
      <t>VENTA DE SERVICIOS</t>
    </r>
  </si>
  <si>
    <r>
      <rPr>
        <sz val="6"/>
        <color indexed="8"/>
        <rFont val="Soberana Sans"/>
      </rPr>
      <t>INGRESOS DIVERSOS</t>
    </r>
  </si>
  <si>
    <r>
      <rPr>
        <sz val="6"/>
        <color indexed="8"/>
        <rFont val="Soberana Sans"/>
      </rPr>
      <t>INGRESOS DE FIDEICOMISOS PÚBLICOS</t>
    </r>
  </si>
  <si>
    <r>
      <rPr>
        <sz val="6"/>
        <color indexed="8"/>
        <rFont val="Soberana Sans"/>
      </rPr>
      <t>PRODUCTOS FINANCIEROS</t>
    </r>
  </si>
  <si>
    <r>
      <rPr>
        <sz val="6"/>
        <color indexed="8"/>
        <rFont val="Soberana Sans"/>
      </rPr>
      <t>OTROS</t>
    </r>
  </si>
  <si>
    <r>
      <rPr>
        <sz val="6"/>
        <color indexed="8"/>
        <rFont val="Soberana Sans"/>
      </rPr>
      <t>VENTA DE INVERSIONES</t>
    </r>
  </si>
  <si>
    <r>
      <rPr>
        <sz val="6"/>
        <color indexed="8"/>
        <rFont val="Soberana Sans"/>
      </rPr>
      <t>RECUPERACIÓN DE ACTIVOS FÍSICOS</t>
    </r>
  </si>
  <si>
    <r>
      <rPr>
        <sz val="6"/>
        <color indexed="8"/>
        <rFont val="Soberana Sans"/>
      </rPr>
      <t>RECUPERACIÓN DE ACTIVOS FINANCIEROS</t>
    </r>
  </si>
  <si>
    <r>
      <rPr>
        <b/>
        <sz val="6"/>
        <color indexed="8"/>
        <rFont val="Soberana Sans"/>
      </rPr>
      <t>INGRESOS POR OPERACIONES AJENAS</t>
    </r>
  </si>
  <si>
    <r>
      <rPr>
        <sz val="6"/>
        <color indexed="8"/>
        <rFont val="Soberana Sans"/>
      </rPr>
      <t>POR CUENTA DE TERCEROS</t>
    </r>
  </si>
  <si>
    <r>
      <rPr>
        <sz val="6"/>
        <color indexed="8"/>
        <rFont val="Soberana Sans"/>
      </rPr>
      <t>POR EROGACIONES RECUPERABLES</t>
    </r>
  </si>
  <si>
    <r>
      <rPr>
        <b/>
        <sz val="6"/>
        <color indexed="8"/>
        <rFont val="Soberana Sans"/>
      </rPr>
      <t>SUBSIDIOS Y APOYOS FISCALES</t>
    </r>
  </si>
  <si>
    <r>
      <rPr>
        <sz val="6"/>
        <color indexed="8"/>
        <rFont val="Soberana Sans"/>
      </rPr>
      <t>SUBSIDIOS</t>
    </r>
  </si>
  <si>
    <r>
      <rPr>
        <sz val="6"/>
        <color indexed="8"/>
        <rFont val="Soberana Sans"/>
      </rPr>
      <t>CORRIENTES</t>
    </r>
  </si>
  <si>
    <r>
      <rPr>
        <sz val="6"/>
        <color indexed="8"/>
        <rFont val="Soberana Sans"/>
      </rPr>
      <t>DE CAPITAL</t>
    </r>
  </si>
  <si>
    <r>
      <rPr>
        <sz val="6"/>
        <color indexed="8"/>
        <rFont val="Soberana Sans"/>
      </rPr>
      <t>APOYOS FISCALES</t>
    </r>
  </si>
  <si>
    <r>
      <rPr>
        <sz val="6"/>
        <color indexed="8"/>
        <rFont val="Soberana Sans"/>
      </rPr>
      <t>SERVICIOS PERSONALES</t>
    </r>
  </si>
  <si>
    <r>
      <rPr>
        <sz val="6"/>
        <color indexed="8"/>
        <rFont val="Soberana Sans"/>
      </rPr>
      <t>INVERSIÓN FÍSICA</t>
    </r>
  </si>
  <si>
    <r>
      <rPr>
        <sz val="6"/>
        <color indexed="8"/>
        <rFont val="Soberana Sans"/>
      </rPr>
      <t>INTERESES, COMISIONES Y GASTOS DE LA DEUDA</t>
    </r>
  </si>
  <si>
    <r>
      <rPr>
        <sz val="6"/>
        <color indexed="8"/>
        <rFont val="Soberana Sans"/>
      </rPr>
      <t>INVERSIÓN FINANCIERA</t>
    </r>
  </si>
  <si>
    <r>
      <rPr>
        <sz val="6"/>
        <color indexed="8"/>
        <rFont val="Soberana Sans"/>
      </rPr>
      <t>AMORTIZACIÓN DE PASIVOS</t>
    </r>
  </si>
  <si>
    <r>
      <rPr>
        <b/>
        <sz val="6"/>
        <color indexed="8"/>
        <rFont val="Soberana Sans"/>
      </rPr>
      <t>SUMA DE INGRESOS DEL AÑO</t>
    </r>
  </si>
  <si>
    <r>
      <rPr>
        <b/>
        <sz val="6"/>
        <color indexed="8"/>
        <rFont val="Soberana Sans"/>
      </rPr>
      <t>ENDEUDAMIENTO (O DESENDEUDAMIENTO) NETO</t>
    </r>
  </si>
  <si>
    <r>
      <rPr>
        <sz val="6"/>
        <color indexed="8"/>
        <rFont val="Soberana Sans"/>
      </rPr>
      <t>INTERNO</t>
    </r>
  </si>
  <si>
    <r>
      <rPr>
        <sz val="6"/>
        <color indexed="8"/>
        <rFont val="Soberana Sans"/>
      </rPr>
      <t>EXTERNO</t>
    </r>
  </si>
  <si>
    <t xml:space="preserve">1/ Las sumas parciales y total pueden no coincidir debido al redondeo.
Fuente: Estimado y Modificado, sistemas globalizadores de la Secretaría de Hacienda y Crédito Público; Recaudado, el ente público.
</t>
  </si>
  <si>
    <r>
      <rPr>
        <sz val="9"/>
        <color indexed="8"/>
        <rFont val="Soberana Sans"/>
      </rPr>
      <t>EGRESOS DE FLUJO DE EFECTIVO</t>
    </r>
  </si>
  <si>
    <r>
      <rPr>
        <sz val="9"/>
        <color indexed="9"/>
        <rFont val="Soberana Sans"/>
      </rPr>
      <t>APROBADO</t>
    </r>
  </si>
  <si>
    <r>
      <rPr>
        <sz val="9"/>
        <color indexed="9"/>
        <rFont val="Soberana Sans"/>
      </rPr>
      <t>PAGADO</t>
    </r>
  </si>
  <si>
    <r>
      <rPr>
        <b/>
        <sz val="6"/>
        <color indexed="8"/>
        <rFont val="Soberana Sans"/>
      </rPr>
      <t>GASTO CORRIENTE</t>
    </r>
  </si>
  <si>
    <r>
      <rPr>
        <sz val="6"/>
        <color indexed="8"/>
        <rFont val="Soberana Sans"/>
      </rPr>
      <t>DE OPERACIÓN</t>
    </r>
  </si>
  <si>
    <r>
      <rPr>
        <sz val="6"/>
        <color indexed="8"/>
        <rFont val="Soberana Sans"/>
      </rPr>
      <t>OTRAS EROGACIONES</t>
    </r>
  </si>
  <si>
    <r>
      <rPr>
        <b/>
        <sz val="6"/>
        <color indexed="8"/>
        <rFont val="Soberana Sans"/>
      </rPr>
      <t>PENSIONES Y JUBILACIONES</t>
    </r>
  </si>
  <si>
    <r>
      <rPr>
        <b/>
        <sz val="6"/>
        <color indexed="8"/>
        <rFont val="Soberana Sans"/>
      </rPr>
      <t>INVERSIÓN FÍSICA</t>
    </r>
  </si>
  <si>
    <r>
      <rPr>
        <sz val="6"/>
        <color indexed="8"/>
        <rFont val="Soberana Sans"/>
      </rPr>
      <t>BIENES MUEBLES E INMUEBLES</t>
    </r>
  </si>
  <si>
    <r>
      <rPr>
        <sz val="6"/>
        <color indexed="8"/>
        <rFont val="Soberana Sans"/>
      </rPr>
      <t>OBRA PÚBLICA</t>
    </r>
  </si>
  <si>
    <r>
      <rPr>
        <b/>
        <sz val="6"/>
        <color indexed="8"/>
        <rFont val="Soberana Sans"/>
      </rPr>
      <t>INVERSIÓN FINANCIERA</t>
    </r>
  </si>
  <si>
    <r>
      <rPr>
        <b/>
        <sz val="6"/>
        <color indexed="8"/>
        <rFont val="Soberana Sans"/>
      </rPr>
      <t>COSTO FINANCIERO</t>
    </r>
  </si>
  <si>
    <r>
      <rPr>
        <sz val="6"/>
        <color indexed="8"/>
        <rFont val="Soberana Sans"/>
      </rPr>
      <t>INTERNOS</t>
    </r>
  </si>
  <si>
    <r>
      <rPr>
        <sz val="6"/>
        <color indexed="8"/>
        <rFont val="Soberana Sans"/>
      </rPr>
      <t>EXTERNOS</t>
    </r>
  </si>
  <si>
    <r>
      <rPr>
        <b/>
        <sz val="6"/>
        <color indexed="8"/>
        <rFont val="Soberana Sans"/>
      </rPr>
      <t>EGRESOS POR OPERACIONES AJENAS</t>
    </r>
  </si>
  <si>
    <r>
      <rPr>
        <sz val="6"/>
        <color indexed="8"/>
        <rFont val="Soberana Sans"/>
      </rPr>
      <t>EROGACIONES RECUPERABLES</t>
    </r>
  </si>
  <si>
    <r>
      <rPr>
        <b/>
        <sz val="6"/>
        <color indexed="8"/>
        <rFont val="Soberana Sans"/>
      </rPr>
      <t>SUMA DE EGRESOS DEL AÑO</t>
    </r>
  </si>
  <si>
    <r>
      <rPr>
        <b/>
        <sz val="6"/>
        <color indexed="8"/>
        <rFont val="Soberana Sans"/>
      </rPr>
      <t>ENTEROS A TESORERÍA DE LA FEDERACIÓN</t>
    </r>
  </si>
  <si>
    <r>
      <rPr>
        <sz val="6"/>
        <color indexed="8"/>
        <rFont val="Soberana Sans"/>
      </rPr>
      <t>ORDINARIOS</t>
    </r>
  </si>
  <si>
    <r>
      <rPr>
        <sz val="6"/>
        <color indexed="8"/>
        <rFont val="Soberana Sans"/>
      </rPr>
      <t>EXTRAORDINARIOS</t>
    </r>
  </si>
  <si>
    <r>
      <rPr>
        <b/>
        <sz val="6"/>
        <color indexed="8"/>
        <rFont val="Soberana Sans"/>
      </rPr>
      <t>DISPONIBILIDAD FINAL</t>
    </r>
  </si>
  <si>
    <r>
      <rPr>
        <sz val="6"/>
        <color indexed="8"/>
        <rFont val="Soberana Sans"/>
      </rPr>
      <t>DIFERENCIAS CAMBIARIAS, AJUSTES CONTABLES Y OPERACIONES EN TRÁNSITO</t>
    </r>
  </si>
  <si>
    <t xml:space="preserve">1/ Las sumas parciales y total pueden no coincidir debido al redondeo.
Fuente: Presupuesto Aprobado y Modificado, sistemas globalizadores de la Secretaría de Hacienda y Crédito Público; Presupuesto Pagado, el ente público.
</t>
  </si>
  <si>
    <r>
      <rPr>
        <sz val="8"/>
        <color indexed="8"/>
        <rFont val="Soberana Sans"/>
      </rPr>
      <t>CUENTA PÚBLICA 2022</t>
    </r>
  </si>
  <si>
    <r>
      <rPr>
        <sz val="8"/>
        <color indexed="8"/>
        <rFont val="Soberana Sans"/>
      </rPr>
      <t>ESTADO ANALÍTICO DEL EJERCICIO DEL PRESUPUESTO DE EGRESOS EN CLASIFICACIÓN ADMINISTRATIVA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</si>
  <si>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08 AGRICULTURA Y DESARROLLO RURAL</t>
    </r>
  </si>
  <si>
    <r>
      <rPr>
        <sz val="8"/>
        <color indexed="8"/>
        <rFont val="Soberana Sans"/>
      </rPr>
      <t>RJL INSTITUTO NACIONAL DE PESCA Y ACUACULTURA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</si>
  <si>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</si>
  <si>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DENOMINACIÓN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</si>
  <si>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</si>
  <si>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</si>
  <si>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</si>
  <si>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</si>
  <si>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ECONOMÍAS</t>
    </r>
  </si>
  <si>
    <t>TOTAL</t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</si>
  <si>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</si>
  <si>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r>
      <rPr>
        <sz val="8"/>
        <color indexed="8"/>
        <rFont val="Soberana Sans"/>
      </rPr>
      <t>ESTADO ANALÍTICO DEL EJERCICIO DEL PRESUPUESTO DE EGRESOS EN CLASIFICACIÓN ADMINISTRATIVA (ARMONIZADO)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</si>
  <si>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</si>
  <si>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</si>
  <si>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SUBEJERCICIO</t>
    </r>
    <r>
      <rPr>
        <vertAlign val="superscript"/>
        <sz val="8"/>
        <color indexed="9"/>
        <rFont val="Soberana Sans"/>
      </rPr>
      <t>2/</t>
    </r>
  </si>
  <si>
    <t>1</t>
  </si>
  <si>
    <t>2 = (3-1)</t>
  </si>
  <si>
    <t>3</t>
  </si>
  <si>
    <t>4</t>
  </si>
  <si>
    <t>5</t>
  </si>
  <si>
    <t>6 = (3-4)</t>
  </si>
  <si>
    <r>
      <rPr>
        <sz val="7"/>
        <color indexed="8"/>
        <rFont val="Soberana Sans"/>
      </rPr>
      <t>Instituto Nacional de Pesca y Acuacultura</t>
    </r>
  </si>
  <si>
    <r>
      <rPr>
        <b/>
        <sz val="7"/>
        <color indexed="8"/>
        <rFont val="Soberana Sans"/>
      </rPr>
      <t>Total del Gasto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</si>
  <si>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</si>
  <si>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r>
      <rPr>
        <sz val="8"/>
        <color indexed="8"/>
        <rFont val="Soberana Sans"/>
      </rPr>
      <t>ESTADO ANALÍTICO DEL EJERCICIO DEL PRESUPUESTO DE EGRESOS EN CLASIFICACIÓN ECONÓMICA Y POR OBJETO DEL GASTO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</si>
  <si>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9"/>
        <rFont val="Soberana Sans"/>
      </rPr>
      <t>CLASIFICACIÓN ECONÓMICA</t>
    </r>
  </si>
  <si>
    <t>OBJETO DEL GASTO</t>
  </si>
  <si>
    <t>DENOMINACIÓN</t>
  </si>
  <si>
    <r>
      <rPr>
        <b/>
        <sz val="7"/>
        <color indexed="8"/>
        <rFont val="Soberana Sans"/>
      </rPr>
      <t>TOTAL</t>
    </r>
  </si>
  <si>
    <r>
      <rPr>
        <b/>
        <sz val="7"/>
        <color indexed="8"/>
        <rFont val="Soberana Sans"/>
      </rPr>
      <t>Gasto Corriente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</si>
  <si>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</si>
  <si>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1000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</si>
  <si>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</si>
  <si>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1100</t>
    </r>
  </si>
  <si>
    <r>
      <rPr>
        <sz val="7"/>
        <color indexed="8"/>
        <rFont val="Soberana Sans"/>
      </rPr>
      <t>Remuneraciones al personal de carácter permanente</t>
    </r>
  </si>
  <si>
    <r>
      <rPr>
        <sz val="7"/>
        <color indexed="8"/>
        <rFont val="Soberana Sans"/>
      </rPr>
      <t>1200</t>
    </r>
  </si>
  <si>
    <r>
      <rPr>
        <sz val="7"/>
        <color indexed="8"/>
        <rFont val="Soberana Sans"/>
      </rPr>
      <t>Remuneraciones al personal de carácter transitorio</t>
    </r>
  </si>
  <si>
    <r>
      <rPr>
        <sz val="7"/>
        <color indexed="8"/>
        <rFont val="Soberana Sans"/>
      </rPr>
      <t>1300</t>
    </r>
  </si>
  <si>
    <r>
      <rPr>
        <sz val="7"/>
        <color indexed="8"/>
        <rFont val="Soberana Sans"/>
      </rPr>
      <t>Remuneraciones adicionales y especiales</t>
    </r>
  </si>
  <si>
    <r>
      <rPr>
        <sz val="7"/>
        <color indexed="8"/>
        <rFont val="Soberana Sans"/>
      </rPr>
      <t>1400</t>
    </r>
  </si>
  <si>
    <r>
      <rPr>
        <sz val="7"/>
        <color indexed="8"/>
        <rFont val="Soberana Sans"/>
      </rPr>
      <t>Seguridad social</t>
    </r>
  </si>
  <si>
    <r>
      <rPr>
        <sz val="7"/>
        <color indexed="8"/>
        <rFont val="Soberana Sans"/>
      </rPr>
      <t>1500</t>
    </r>
  </si>
  <si>
    <r>
      <rPr>
        <sz val="7"/>
        <color indexed="8"/>
        <rFont val="Soberana Sans"/>
      </rPr>
      <t>Otras prestaciones sociales y económicas</t>
    </r>
  </si>
  <si>
    <r>
      <rPr>
        <sz val="7"/>
        <color indexed="8"/>
        <rFont val="Soberana Sans"/>
      </rPr>
      <t>Gasto De Operación</t>
    </r>
  </si>
  <si>
    <r>
      <rPr>
        <sz val="7"/>
        <color indexed="8"/>
        <rFont val="Soberana Sans"/>
      </rPr>
      <t>2000</t>
    </r>
  </si>
  <si>
    <r>
      <rPr>
        <sz val="7"/>
        <color indexed="8"/>
        <rFont val="Soberana Sans"/>
      </rPr>
      <t>Materiales y suministros</t>
    </r>
  </si>
  <si>
    <r>
      <rPr>
        <sz val="7"/>
        <color indexed="8"/>
        <rFont val="Soberana Sans"/>
      </rPr>
      <t>2100</t>
    </r>
  </si>
  <si>
    <r>
      <rPr>
        <sz val="7"/>
        <color indexed="8"/>
        <rFont val="Soberana Sans"/>
      </rPr>
      <t>Materiales de administración, emisión de documentos y artículos oficiales</t>
    </r>
  </si>
  <si>
    <r>
      <rPr>
        <sz val="7"/>
        <color indexed="8"/>
        <rFont val="Soberana Sans"/>
      </rPr>
      <t>2200</t>
    </r>
  </si>
  <si>
    <r>
      <rPr>
        <sz val="7"/>
        <color indexed="8"/>
        <rFont val="Soberana Sans"/>
      </rPr>
      <t>Alimentos y utensilios</t>
    </r>
  </si>
  <si>
    <r>
      <rPr>
        <sz val="7"/>
        <color indexed="8"/>
        <rFont val="Soberana Sans"/>
      </rPr>
      <t>2400</t>
    </r>
  </si>
  <si>
    <r>
      <rPr>
        <sz val="7"/>
        <color indexed="8"/>
        <rFont val="Soberana Sans"/>
      </rPr>
      <t>Materiales y artículos de construcción y de reparación</t>
    </r>
  </si>
  <si>
    <r>
      <rPr>
        <sz val="7"/>
        <color indexed="8"/>
        <rFont val="Soberana Sans"/>
      </rPr>
      <t>2500</t>
    </r>
  </si>
  <si>
    <r>
      <rPr>
        <sz val="7"/>
        <color indexed="8"/>
        <rFont val="Soberana Sans"/>
      </rPr>
      <t>Productos químicos, farmacéuticos y de laboratorio</t>
    </r>
  </si>
  <si>
    <r>
      <rPr>
        <sz val="7"/>
        <color indexed="8"/>
        <rFont val="Soberana Sans"/>
      </rPr>
      <t>2600</t>
    </r>
  </si>
  <si>
    <r>
      <rPr>
        <sz val="7"/>
        <color indexed="8"/>
        <rFont val="Soberana Sans"/>
      </rPr>
      <t>Combustibles, lubricantes y aditivos</t>
    </r>
  </si>
  <si>
    <r>
      <rPr>
        <sz val="7"/>
        <color indexed="8"/>
        <rFont val="Soberana Sans"/>
      </rPr>
      <t>2700</t>
    </r>
  </si>
  <si>
    <r>
      <rPr>
        <sz val="7"/>
        <color indexed="8"/>
        <rFont val="Soberana Sans"/>
      </rPr>
      <t>Vestuario, blancos, prendas de protección y artículos deportivos</t>
    </r>
  </si>
  <si>
    <r>
      <rPr>
        <sz val="7"/>
        <color indexed="8"/>
        <rFont val="Soberana Sans"/>
      </rPr>
      <t>2900</t>
    </r>
  </si>
  <si>
    <r>
      <rPr>
        <sz val="7"/>
        <color indexed="8"/>
        <rFont val="Soberana Sans"/>
      </rPr>
      <t>Herramientas, refacciones y accesorios menores</t>
    </r>
  </si>
  <si>
    <r>
      <rPr>
        <sz val="7"/>
        <color indexed="8"/>
        <rFont val="Soberana Sans"/>
      </rPr>
      <t>3000</t>
    </r>
  </si>
  <si>
    <r>
      <rPr>
        <sz val="7"/>
        <color indexed="8"/>
        <rFont val="Soberana Sans"/>
      </rPr>
      <t>Servicios generales</t>
    </r>
  </si>
  <si>
    <r>
      <rPr>
        <sz val="7"/>
        <color indexed="8"/>
        <rFont val="Soberana Sans"/>
      </rPr>
      <t>3100</t>
    </r>
  </si>
  <si>
    <r>
      <rPr>
        <sz val="7"/>
        <color indexed="8"/>
        <rFont val="Soberana Sans"/>
      </rPr>
      <t>Servicios básicos</t>
    </r>
  </si>
  <si>
    <r>
      <rPr>
        <sz val="7"/>
        <color indexed="8"/>
        <rFont val="Soberana Sans"/>
      </rPr>
      <t>3200</t>
    </r>
  </si>
  <si>
    <r>
      <rPr>
        <sz val="7"/>
        <color indexed="8"/>
        <rFont val="Soberana Sans"/>
      </rPr>
      <t>Servicios de arrendamiento</t>
    </r>
  </si>
  <si>
    <r>
      <rPr>
        <sz val="7"/>
        <color indexed="8"/>
        <rFont val="Soberana Sans"/>
      </rPr>
      <t>3300</t>
    </r>
  </si>
  <si>
    <r>
      <rPr>
        <sz val="7"/>
        <color indexed="8"/>
        <rFont val="Soberana Sans"/>
      </rPr>
      <t>Servicios profesionales, científicos, técnicos y otros servicios</t>
    </r>
  </si>
  <si>
    <r>
      <rPr>
        <sz val="7"/>
        <color indexed="8"/>
        <rFont val="Soberana Sans"/>
      </rPr>
      <t>3400</t>
    </r>
  </si>
  <si>
    <r>
      <rPr>
        <sz val="7"/>
        <color indexed="8"/>
        <rFont val="Soberana Sans"/>
      </rPr>
      <t>Servicios financieros, bancarios y comerciales</t>
    </r>
  </si>
  <si>
    <r>
      <rPr>
        <sz val="7"/>
        <color indexed="8"/>
        <rFont val="Soberana Sans"/>
      </rPr>
      <t>3500</t>
    </r>
  </si>
  <si>
    <r>
      <rPr>
        <sz val="7"/>
        <color indexed="8"/>
        <rFont val="Soberana Sans"/>
      </rPr>
      <t>Servicios de instalación, reparación, mantenimiento y conservación</t>
    </r>
  </si>
  <si>
    <r>
      <rPr>
        <sz val="7"/>
        <color indexed="8"/>
        <rFont val="Soberana Sans"/>
      </rPr>
      <t>3700</t>
    </r>
  </si>
  <si>
    <r>
      <rPr>
        <sz val="7"/>
        <color indexed="8"/>
        <rFont val="Soberana Sans"/>
      </rPr>
      <t>Servicios de traslado y viáticos</t>
    </r>
  </si>
  <si>
    <r>
      <rPr>
        <sz val="7"/>
        <color indexed="8"/>
        <rFont val="Soberana Sans"/>
      </rPr>
      <t>3800</t>
    </r>
  </si>
  <si>
    <r>
      <rPr>
        <sz val="7"/>
        <color indexed="8"/>
        <rFont val="Soberana Sans"/>
      </rPr>
      <t>Servicios oficiales</t>
    </r>
  </si>
  <si>
    <r>
      <rPr>
        <sz val="7"/>
        <color indexed="8"/>
        <rFont val="Soberana Sans"/>
      </rPr>
      <t>3900</t>
    </r>
  </si>
  <si>
    <r>
      <rPr>
        <sz val="7"/>
        <color indexed="8"/>
        <rFont val="Soberana Sans"/>
      </rPr>
      <t>Otros servicios generales</t>
    </r>
  </si>
  <si>
    <r>
      <rPr>
        <sz val="7"/>
        <color indexed="8"/>
        <rFont val="Soberana Sans"/>
      </rPr>
      <t>Subsidios</t>
    </r>
  </si>
  <si>
    <r>
      <rPr>
        <sz val="7"/>
        <color indexed="8"/>
        <rFont val="Soberana Sans"/>
      </rPr>
      <t>4000</t>
    </r>
  </si>
  <si>
    <r>
      <rPr>
        <sz val="7"/>
        <color indexed="8"/>
        <rFont val="Soberana Sans"/>
      </rPr>
      <t>Transferencias, asignaciones, subsidios y otras ayudas</t>
    </r>
  </si>
  <si>
    <r>
      <rPr>
        <sz val="7"/>
        <color indexed="8"/>
        <rFont val="Soberana Sans"/>
      </rPr>
      <t>4300</t>
    </r>
  </si>
  <si>
    <r>
      <rPr>
        <sz val="7"/>
        <color indexed="8"/>
        <rFont val="Soberana Sans"/>
      </rPr>
      <t>Subsidios y subvenciones</t>
    </r>
  </si>
  <si>
    <r>
      <rPr>
        <sz val="7"/>
        <color indexed="8"/>
        <rFont val="Soberana Sans"/>
      </rPr>
      <t>Otros De Corriente</t>
    </r>
  </si>
  <si>
    <r>
      <rPr>
        <b/>
        <sz val="7"/>
        <color indexed="8"/>
        <rFont val="Soberana Sans"/>
      </rPr>
      <t>Pensiones Y Jubilaciones</t>
    </r>
  </si>
  <si>
    <r>
      <rPr>
        <b/>
        <sz val="7"/>
        <color indexed="8"/>
        <rFont val="Soberana Sans"/>
      </rPr>
      <t>Gasto De Inversión</t>
    </r>
  </si>
  <si>
    <r>
      <rPr>
        <sz val="8"/>
        <color indexed="8"/>
        <rFont val="Soberana Sans"/>
      </rPr>
      <t>ESTADO ANALÍTICO DEL EJERCICIO DEL PRESUPUESTO DE EGRESOS EN CLASIFICACIÓN ECONÓMICA (ARMONIZADO)</t>
    </r>
    <r>
      <rPr>
        <vertAlign val="superscript"/>
        <sz val="8"/>
        <color indexed="8"/>
        <rFont val="Soberana Sans"/>
      </rPr>
      <t>1/</t>
    </r>
  </si>
  <si>
    <r>
      <rPr>
        <sz val="7"/>
        <color indexed="8"/>
        <rFont val="Soberana Sans"/>
      </rPr>
      <t>Gasto Corriente</t>
    </r>
  </si>
  <si>
    <r>
      <rPr>
        <sz val="8"/>
        <color indexed="8"/>
        <rFont val="Soberana Sans"/>
      </rPr>
      <t>ESTADO ANALÍTICO DEL EJERCICIO DEL PRESUPUESTO DE EGRESOS EN CLASIFICACIÓN POR OBJETO DEL GASTO (ARMONIZADO)</t>
    </r>
    <r>
      <rPr>
        <vertAlign val="superscript"/>
        <sz val="8"/>
        <color indexed="8"/>
        <rFont val="Soberana Sans"/>
      </rPr>
      <t>1/</t>
    </r>
  </si>
  <si>
    <r>
      <rPr>
        <b/>
        <sz val="7"/>
        <color indexed="8"/>
        <rFont val="Soberana Sans"/>
      </rPr>
      <t>Servicios personales</t>
    </r>
  </si>
  <si>
    <r>
      <rPr>
        <b/>
        <sz val="7"/>
        <color indexed="8"/>
        <rFont val="Soberana Sans"/>
      </rPr>
      <t>Materiales y suministros</t>
    </r>
  </si>
  <si>
    <r>
      <rPr>
        <b/>
        <sz val="7"/>
        <color indexed="8"/>
        <rFont val="Soberana Sans"/>
      </rPr>
      <t>Servicios generales</t>
    </r>
  </si>
  <si>
    <r>
      <rPr>
        <b/>
        <sz val="7"/>
        <color indexed="8"/>
        <rFont val="Soberana Sans"/>
      </rPr>
      <t>Transferencias, asignaciones, subsidios y otras ayudas</t>
    </r>
  </si>
  <si>
    <r>
      <rPr>
        <sz val="8"/>
        <color indexed="8"/>
        <rFont val="Soberana Sans"/>
      </rPr>
      <t>ESTADO ANALÍTICO DEL EJERCICIO DEL PRESUPUESTO DE EGRESOS EN CLASIFICACIÓN FUNCIONAL-PROGRAMÁTICA</t>
    </r>
    <r>
      <rPr>
        <vertAlign val="superscript"/>
        <sz val="8"/>
        <color indexed="8"/>
        <rFont val="Soberana Sans"/>
      </rPr>
      <t>1/</t>
    </r>
  </si>
  <si>
    <t>CATEGORÍAS PROGRAMÁTICAS</t>
  </si>
  <si>
    <t>GASTO CORRIENTE</t>
  </si>
  <si>
    <r>
      <rPr>
        <sz val="8"/>
        <color indexed="9"/>
        <rFont val="Soberana Sans"/>
      </rPr>
      <t>PENSIONES Y JUBILACIONES</t>
    </r>
  </si>
  <si>
    <t>GASTO DE INVERSIÓN</t>
  </si>
  <si>
    <r>
      <rPr>
        <sz val="8"/>
        <color indexed="9"/>
        <rFont val="Soberana Sans"/>
      </rPr>
      <t>SERVICIOS PERSONALES</t>
    </r>
  </si>
  <si>
    <r>
      <rPr>
        <sz val="8"/>
        <color indexed="9"/>
        <rFont val="Soberana Sans"/>
      </rPr>
      <t>GASTO DE OPERACIÓN</t>
    </r>
  </si>
  <si>
    <r>
      <rPr>
        <sz val="8"/>
        <color indexed="9"/>
        <rFont val="Soberana Sans"/>
      </rPr>
      <t>SUBSIDIOS</t>
    </r>
  </si>
  <si>
    <r>
      <rPr>
        <sz val="8"/>
        <color indexed="9"/>
        <rFont val="Soberana Sans"/>
      </rPr>
      <t>OTROS DE CORRIENTE</t>
    </r>
  </si>
  <si>
    <r>
      <rPr>
        <sz val="8"/>
        <color indexed="9"/>
        <rFont val="Soberana Sans"/>
      </rPr>
      <t>SUMA</t>
    </r>
  </si>
  <si>
    <r>
      <rPr>
        <sz val="8"/>
        <color indexed="9"/>
        <rFont val="Soberana Sans"/>
      </rPr>
      <t>INVERSIÓN FÍSICA</t>
    </r>
  </si>
  <si>
    <r>
      <rPr>
        <sz val="8"/>
        <color indexed="9"/>
        <rFont val="Soberana Sans"/>
      </rPr>
      <t>OTROS DE INVERSIÓN</t>
    </r>
  </si>
  <si>
    <r>
      <rPr>
        <sz val="8"/>
        <color indexed="9"/>
        <rFont val="Soberana Sans"/>
      </rPr>
      <t>TOTAL</t>
    </r>
  </si>
  <si>
    <t>ESTRUCTURA PORCENTUAL</t>
  </si>
  <si>
    <r>
      <rPr>
        <sz val="8"/>
        <color indexed="9"/>
        <rFont val="Soberana Sans"/>
      </rPr>
      <t>FI</t>
    </r>
  </si>
  <si>
    <r>
      <rPr>
        <sz val="8"/>
        <color indexed="9"/>
        <rFont val="Soberana Sans"/>
      </rPr>
      <t>FN</t>
    </r>
  </si>
  <si>
    <r>
      <rPr>
        <sz val="8"/>
        <color indexed="9"/>
        <rFont val="Soberana Sans"/>
      </rPr>
      <t>SF</t>
    </r>
  </si>
  <si>
    <r>
      <rPr>
        <sz val="8"/>
        <color indexed="9"/>
        <rFont val="Soberana Sans"/>
      </rPr>
      <t>AI</t>
    </r>
  </si>
  <si>
    <r>
      <rPr>
        <sz val="8"/>
        <color indexed="9"/>
        <rFont val="Soberana Sans"/>
      </rPr>
      <t>PP</t>
    </r>
  </si>
  <si>
    <r>
      <rPr>
        <sz val="8"/>
        <color indexed="9"/>
        <rFont val="Soberana Sans"/>
      </rPr>
      <t>UR</t>
    </r>
  </si>
  <si>
    <r>
      <rPr>
        <sz val="8"/>
        <color indexed="9"/>
        <rFont val="Soberana Sans"/>
      </rPr>
      <t>CORRIENTE</t>
    </r>
  </si>
  <si>
    <r>
      <rPr>
        <sz val="8"/>
        <color indexed="9"/>
        <rFont val="Soberana Sans"/>
      </rPr>
      <t>INVERSIÓN</t>
    </r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</si>
  <si>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</si>
  <si>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</si>
  <si>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</si>
  <si>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</si>
  <si>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</si>
  <si>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</si>
  <si>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</si>
  <si>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</si>
  <si>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</si>
  <si>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</si>
  <si>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</si>
  <si>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</si>
  <si>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</si>
  <si>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</si>
  <si>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</si>
  <si>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</si>
  <si>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</si>
  <si>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</si>
  <si>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Diseño y Aplicación de la Política Agropecuaria</t>
  </si>
  <si>
    <t>RJL</t>
  </si>
  <si>
    <t>Instituto Nacional de Pesca y Acuacultura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</si>
  <si>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</si>
  <si>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</si>
  <si>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</si>
  <si>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</si>
  <si>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</si>
  <si>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</si>
  <si>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</si>
  <si>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</si>
  <si>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</si>
  <si>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</si>
  <si>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</si>
  <si>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</si>
  <si>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</si>
  <si>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S304</t>
  </si>
  <si>
    <t>Programa de Fomento a la Agricultura, Ganadería, Pesca y Acuicultura</t>
  </si>
  <si>
    <t xml:space="preserve"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
</t>
  </si>
  <si>
    <r>
      <rPr>
        <sz val="8"/>
        <color indexed="8"/>
        <rFont val="Soberana Sans"/>
      </rPr>
      <t>ESTADO ANALÍTICO DEL EJERCICIO DEL PRESUPUESTO DE EGRESOS EN CLASIFICACIÓN FUNCIONAL (ARMONIZADO)</t>
    </r>
    <r>
      <rPr>
        <vertAlign val="superscript"/>
        <sz val="8"/>
        <color indexed="8"/>
        <rFont val="Soberana Sans"/>
      </rPr>
      <t>1/</t>
    </r>
  </si>
  <si>
    <r>
      <rPr>
        <b/>
        <sz val="7"/>
        <color indexed="8"/>
        <rFont val="Soberana Sans"/>
      </rPr>
      <t>Desarrollo Económico</t>
    </r>
  </si>
  <si>
    <r>
      <rPr>
        <sz val="7"/>
        <color indexed="8"/>
        <rFont val="Soberana Sans"/>
      </rPr>
      <t>Agropecuaria, Silvicultura, Pesca y Caza</t>
    </r>
  </si>
  <si>
    <r>
      <rPr>
        <sz val="7"/>
        <color indexed="8"/>
        <rFont val="Soberana Sans"/>
      </rPr>
      <t>Ciencia, Tecnología e Innovación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</si>
</sst>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\ "/>
    <numFmt numFmtId="174" formatCode="#,##0.0"/>
  </numFmts>
  <fonts count="18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b/>
      <sz val="8"/>
      <color indexed="9"/>
      <name val="Soberana Sans"/>
    </font>
    <font>
      <b/>
      <sz val="9"/>
      <color indexed="9"/>
      <name val="Soberana Sans"/>
    </font>
    <font>
      <sz val="7"/>
      <color indexed="8"/>
      <name val="Soberana Sans"/>
    </font>
    <font>
      <b/>
      <sz val="8"/>
      <color indexed="8"/>
      <name val="Soberana Sans"/>
    </font>
    <font>
      <b/>
      <vertAlign val="superscript"/>
      <sz val="8"/>
      <color indexed="8"/>
      <name val="Soberana Sans"/>
    </font>
    <font>
      <b/>
      <sz val="7"/>
      <color indexed="8"/>
      <name val="Soberana Sans"/>
    </font>
    <font>
      <sz val="9"/>
      <color indexed="9"/>
      <name val="Soberana Sans"/>
    </font>
    <font>
      <b/>
      <sz val="6"/>
      <color indexed="8"/>
      <name val="Soberana Sans"/>
    </font>
    <font>
      <b/>
      <vertAlign val="superscript"/>
      <sz val="6"/>
      <color indexed="8"/>
      <name val="Soberana Sans"/>
    </font>
    <font>
      <sz val="6"/>
      <color indexed="8"/>
      <name val="Soberana Sans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vertAlign val="superscript"/>
      <sz val="8"/>
      <color indexed="9"/>
      <name val="Soberana Sans"/>
    </font>
    <font>
      <sz val="7"/>
      <color indexed="9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left" vertical="top" wrapText="1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5" fillId="0" borderId="5" xfId="0" applyNumberFormat="1" applyFont="1" applyFill="1" applyBorder="1" applyAlignment="1" applyProtection="1">
      <alignment horizontal="right"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Alignment="1" applyProtection="1">
      <alignment horizontal="left" vertical="top" wrapText="1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left" vertical="top" wrapText="1"/>
    </xf>
    <xf numFmtId="3" fontId="10" fillId="2" borderId="5" xfId="0" applyNumberFormat="1" applyFont="1" applyFill="1" applyBorder="1" applyAlignment="1" applyProtection="1">
      <alignment horizontal="right" vertical="top" wrapText="1"/>
    </xf>
    <xf numFmtId="3" fontId="10" fillId="2" borderId="9" xfId="0" applyNumberFormat="1" applyFont="1" applyFill="1" applyBorder="1" applyAlignment="1" applyProtection="1">
      <alignment horizontal="right" vertical="top" wrapText="1"/>
    </xf>
    <xf numFmtId="0" fontId="1" fillId="2" borderId="9" xfId="0" applyFont="1" applyFill="1" applyBorder="1" applyAlignment="1" applyProtection="1">
      <alignment horizontal="left" vertical="top" wrapText="1"/>
    </xf>
    <xf numFmtId="3" fontId="12" fillId="2" borderId="5" xfId="0" applyNumberFormat="1" applyFont="1" applyFill="1" applyBorder="1" applyAlignment="1" applyProtection="1">
      <alignment horizontal="right" vertical="top" wrapText="1"/>
    </xf>
    <xf numFmtId="3" fontId="12" fillId="2" borderId="9" xfId="0" applyNumberFormat="1" applyFont="1" applyFill="1" applyBorder="1" applyAlignment="1" applyProtection="1">
      <alignment horizontal="right" vertical="top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>
      <alignment horizontal="left" vertical="top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right" vertical="center" wrapText="1"/>
    </xf>
    <xf numFmtId="3" fontId="8" fillId="2" borderId="10" xfId="0" applyNumberFormat="1" applyFont="1" applyFill="1" applyBorder="1" applyAlignment="1" applyProtection="1">
      <alignment horizontal="right" vertical="center" wrapText="1"/>
    </xf>
    <xf numFmtId="3" fontId="8" fillId="2" borderId="6" xfId="0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17" fillId="3" borderId="12" xfId="0" applyFont="1" applyFill="1" applyBorder="1" applyAlignment="1" applyProtection="1">
      <alignment horizontal="left" vertical="center" wrapText="1"/>
    </xf>
    <xf numFmtId="3" fontId="8" fillId="2" borderId="9" xfId="0" applyNumberFormat="1" applyFont="1" applyFill="1" applyBorder="1" applyAlignment="1" applyProtection="1">
      <alignment horizontal="right" vertical="center" wrapText="1"/>
    </xf>
    <xf numFmtId="173" fontId="5" fillId="2" borderId="9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73" fontId="5" fillId="2" borderId="5" xfId="0" applyNumberFormat="1" applyFont="1" applyFill="1" applyBorder="1" applyAlignment="1" applyProtection="1">
      <alignment horizontal="right" vertical="center" wrapText="1"/>
    </xf>
    <xf numFmtId="173" fontId="8" fillId="2" borderId="5" xfId="0" applyNumberFormat="1" applyFont="1" applyFill="1" applyBorder="1" applyAlignment="1" applyProtection="1">
      <alignment horizontal="right" vertical="center" wrapText="1"/>
    </xf>
    <xf numFmtId="173" fontId="8" fillId="2" borderId="9" xfId="0" applyNumberFormat="1" applyFont="1" applyFill="1" applyBorder="1" applyAlignment="1" applyProtection="1">
      <alignment horizontal="right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174" fontId="5" fillId="2" borderId="9" xfId="0" applyNumberFormat="1" applyFont="1" applyFill="1" applyBorder="1" applyAlignment="1" applyProtection="1">
      <alignment horizontal="right" vertical="center" wrapText="1"/>
    </xf>
    <xf numFmtId="174" fontId="5" fillId="2" borderId="5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0" borderId="5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8" fillId="0" borderId="8" xfId="0" applyNumberFormat="1" applyFont="1" applyFill="1" applyBorder="1" applyAlignment="1" applyProtection="1">
      <alignment horizontal="right" vertical="center" wrapText="1"/>
    </xf>
    <xf numFmtId="0" fontId="1" fillId="2" borderId="14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3" fontId="10" fillId="2" borderId="0" xfId="0" applyNumberFormat="1" applyFont="1" applyFill="1" applyBorder="1" applyAlignment="1" applyProtection="1">
      <alignment horizontal="righ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3" fontId="12" fillId="2" borderId="0" xfId="0" applyNumberFormat="1" applyFont="1" applyFill="1" applyBorder="1" applyAlignment="1" applyProtection="1">
      <alignment horizontal="right" vertical="top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left" vertical="center" wrapText="1"/>
    </xf>
    <xf numFmtId="0" fontId="15" fillId="3" borderId="15" xfId="0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tabSelected="1" topLeftCell="D1" zoomScale="90" zoomScaleNormal="90" workbookViewId="0">
      <selection activeCell="B47" sqref="B47:L47"/>
    </sheetView>
  </sheetViews>
  <sheetFormatPr baseColWidth="10" defaultColWidth="9.109375" defaultRowHeight="13.2"/>
  <cols>
    <col min="1" max="1" width="3.44140625" customWidth="1"/>
    <col min="2" max="3" width="1.6640625" customWidth="1"/>
    <col min="4" max="4" width="16.44140625" customWidth="1"/>
    <col min="5" max="5" width="35" customWidth="1"/>
    <col min="6" max="9" width="16.109375" customWidth="1"/>
    <col min="10" max="10" width="14.109375" customWidth="1"/>
    <col min="11" max="11" width="2" customWidth="1"/>
    <col min="12" max="12" width="16.109375" customWidth="1"/>
    <col min="13" max="13" width="3.44140625" customWidth="1"/>
  </cols>
  <sheetData>
    <row r="1" spans="1:13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.9" customHeight="1">
      <c r="A2" s="1"/>
      <c r="B2" s="1"/>
      <c r="C2" s="1"/>
      <c r="D2" s="1"/>
      <c r="E2" s="78" t="s">
        <v>35</v>
      </c>
      <c r="F2" s="78"/>
      <c r="G2" s="78"/>
      <c r="H2" s="78"/>
      <c r="I2" s="78"/>
      <c r="J2" s="78"/>
      <c r="K2" s="1"/>
      <c r="L2" s="1"/>
      <c r="M2" s="1"/>
    </row>
    <row r="3" spans="1:13" ht="0.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9.9" customHeight="1">
      <c r="A4" s="1"/>
      <c r="B4" s="1"/>
      <c r="C4" s="1"/>
      <c r="D4" s="1"/>
      <c r="E4" s="78" t="s">
        <v>0</v>
      </c>
      <c r="F4" s="78"/>
      <c r="G4" s="78"/>
      <c r="H4" s="78"/>
      <c r="I4" s="78"/>
      <c r="J4" s="78"/>
      <c r="K4" s="1"/>
      <c r="L4" s="1"/>
      <c r="M4" s="1"/>
    </row>
    <row r="5" spans="1:13" ht="0.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9.9" customHeight="1">
      <c r="A6" s="1"/>
      <c r="B6" s="1"/>
      <c r="C6" s="1"/>
      <c r="D6" s="1"/>
      <c r="E6" s="78" t="s">
        <v>1</v>
      </c>
      <c r="F6" s="78"/>
      <c r="G6" s="78"/>
      <c r="H6" s="78"/>
      <c r="I6" s="78"/>
      <c r="J6" s="78"/>
      <c r="K6" s="1"/>
      <c r="L6" s="1"/>
      <c r="M6" s="1"/>
    </row>
    <row r="7" spans="1:13" ht="0.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9.9" customHeight="1">
      <c r="A8" s="1"/>
      <c r="B8" s="1"/>
      <c r="C8" s="1"/>
      <c r="D8" s="1"/>
      <c r="E8" s="78" t="s">
        <v>36</v>
      </c>
      <c r="F8" s="78"/>
      <c r="G8" s="78"/>
      <c r="H8" s="78"/>
      <c r="I8" s="78"/>
      <c r="J8" s="78"/>
      <c r="K8" s="1"/>
      <c r="L8" s="1"/>
      <c r="M8" s="1"/>
    </row>
    <row r="9" spans="1:13" ht="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2" customHeight="1">
      <c r="A10" s="1"/>
      <c r="B10" s="71" t="s">
        <v>2</v>
      </c>
      <c r="C10" s="71"/>
      <c r="D10" s="71"/>
      <c r="E10" s="71"/>
      <c r="F10" s="72" t="s">
        <v>3</v>
      </c>
      <c r="G10" s="72"/>
      <c r="H10" s="72"/>
      <c r="I10" s="72"/>
      <c r="J10" s="72"/>
      <c r="K10" s="72"/>
      <c r="L10" s="73" t="s">
        <v>4</v>
      </c>
      <c r="M10" s="1"/>
    </row>
    <row r="11" spans="1:13" ht="23.1" customHeight="1">
      <c r="A11" s="1"/>
      <c r="B11" s="71"/>
      <c r="C11" s="71"/>
      <c r="D11" s="71"/>
      <c r="E11" s="71"/>
      <c r="F11" s="2" t="s">
        <v>5</v>
      </c>
      <c r="G11" s="3" t="s">
        <v>6</v>
      </c>
      <c r="H11" s="3" t="s">
        <v>7</v>
      </c>
      <c r="I11" s="3" t="s">
        <v>8</v>
      </c>
      <c r="J11" s="74" t="s">
        <v>9</v>
      </c>
      <c r="K11" s="74"/>
      <c r="L11" s="73"/>
      <c r="M11" s="1"/>
    </row>
    <row r="12" spans="1:13" ht="12" customHeight="1">
      <c r="A12" s="1"/>
      <c r="B12" s="71"/>
      <c r="C12" s="71"/>
      <c r="D12" s="71"/>
      <c r="E12" s="71"/>
      <c r="F12" s="4" t="s">
        <v>10</v>
      </c>
      <c r="G12" s="5" t="s">
        <v>11</v>
      </c>
      <c r="H12" s="5" t="s">
        <v>12</v>
      </c>
      <c r="I12" s="5" t="s">
        <v>13</v>
      </c>
      <c r="J12" s="75" t="s">
        <v>14</v>
      </c>
      <c r="K12" s="75"/>
      <c r="L12" s="6" t="s">
        <v>15</v>
      </c>
      <c r="M12" s="1"/>
    </row>
    <row r="13" spans="1:13" ht="15.9" customHeight="1">
      <c r="A13" s="1"/>
      <c r="B13" s="7"/>
      <c r="C13" s="57" t="s">
        <v>16</v>
      </c>
      <c r="D13" s="57"/>
      <c r="E13" s="57"/>
      <c r="F13" s="8">
        <v>0</v>
      </c>
      <c r="G13" s="8">
        <v>0</v>
      </c>
      <c r="H13" s="8">
        <v>0</v>
      </c>
      <c r="I13" s="8">
        <v>0</v>
      </c>
      <c r="J13" s="68">
        <v>0</v>
      </c>
      <c r="K13" s="68"/>
      <c r="L13" s="9">
        <f t="shared" ref="L13:L20" si="0">J13-F13</f>
        <v>0</v>
      </c>
      <c r="M13" s="1"/>
    </row>
    <row r="14" spans="1:13" ht="15.9" customHeight="1">
      <c r="A14" s="1"/>
      <c r="B14" s="7"/>
      <c r="C14" s="57" t="s">
        <v>17</v>
      </c>
      <c r="D14" s="57"/>
      <c r="E14" s="57"/>
      <c r="F14" s="8">
        <v>0</v>
      </c>
      <c r="G14" s="8">
        <v>0</v>
      </c>
      <c r="H14" s="8">
        <v>0</v>
      </c>
      <c r="I14" s="8">
        <v>0</v>
      </c>
      <c r="J14" s="68">
        <v>0</v>
      </c>
      <c r="K14" s="68"/>
      <c r="L14" s="9">
        <f t="shared" si="0"/>
        <v>0</v>
      </c>
      <c r="M14" s="1"/>
    </row>
    <row r="15" spans="1:13" ht="15.9" customHeight="1">
      <c r="A15" s="1"/>
      <c r="B15" s="7"/>
      <c r="C15" s="57" t="s">
        <v>18</v>
      </c>
      <c r="D15" s="57"/>
      <c r="E15" s="57"/>
      <c r="F15" s="8">
        <v>0</v>
      </c>
      <c r="G15" s="8">
        <v>0</v>
      </c>
      <c r="H15" s="8">
        <v>0</v>
      </c>
      <c r="I15" s="8">
        <v>0</v>
      </c>
      <c r="J15" s="68">
        <v>0</v>
      </c>
      <c r="K15" s="68"/>
      <c r="L15" s="9">
        <f t="shared" si="0"/>
        <v>0</v>
      </c>
      <c r="M15" s="1"/>
    </row>
    <row r="16" spans="1:13" ht="15.9" customHeight="1">
      <c r="A16" s="1"/>
      <c r="B16" s="7"/>
      <c r="C16" s="57" t="s">
        <v>19</v>
      </c>
      <c r="D16" s="57"/>
      <c r="E16" s="57"/>
      <c r="F16" s="8">
        <v>0</v>
      </c>
      <c r="G16" s="8">
        <v>0</v>
      </c>
      <c r="H16" s="8">
        <v>0</v>
      </c>
      <c r="I16" s="8">
        <v>0</v>
      </c>
      <c r="J16" s="68">
        <v>0</v>
      </c>
      <c r="K16" s="68"/>
      <c r="L16" s="9">
        <f t="shared" si="0"/>
        <v>0</v>
      </c>
      <c r="M16" s="1"/>
    </row>
    <row r="17" spans="1:13" ht="15.9" customHeight="1">
      <c r="A17" s="1"/>
      <c r="B17" s="7"/>
      <c r="C17" s="57" t="s">
        <v>20</v>
      </c>
      <c r="D17" s="57"/>
      <c r="E17" s="57"/>
      <c r="F17" s="8">
        <v>0</v>
      </c>
      <c r="G17" s="8">
        <v>0</v>
      </c>
      <c r="H17" s="8">
        <v>0</v>
      </c>
      <c r="I17" s="8">
        <v>0</v>
      </c>
      <c r="J17" s="68">
        <v>0</v>
      </c>
      <c r="K17" s="68"/>
      <c r="L17" s="9">
        <f t="shared" si="0"/>
        <v>0</v>
      </c>
      <c r="M17" s="1"/>
    </row>
    <row r="18" spans="1:13" ht="15.9" customHeight="1">
      <c r="A18" s="1"/>
      <c r="B18" s="7"/>
      <c r="C18" s="57" t="s">
        <v>21</v>
      </c>
      <c r="D18" s="57"/>
      <c r="E18" s="57"/>
      <c r="F18" s="8">
        <v>0</v>
      </c>
      <c r="G18" s="8">
        <v>0</v>
      </c>
      <c r="H18" s="8">
        <v>0</v>
      </c>
      <c r="I18" s="8">
        <v>0</v>
      </c>
      <c r="J18" s="68">
        <v>0</v>
      </c>
      <c r="K18" s="68"/>
      <c r="L18" s="9">
        <f t="shared" si="0"/>
        <v>0</v>
      </c>
      <c r="M18" s="1"/>
    </row>
    <row r="19" spans="1:13" ht="15.9" customHeight="1">
      <c r="A19" s="1"/>
      <c r="B19" s="7"/>
      <c r="C19" s="57" t="s">
        <v>22</v>
      </c>
      <c r="D19" s="57"/>
      <c r="E19" s="57"/>
      <c r="F19" s="14">
        <v>15000000</v>
      </c>
      <c r="G19" s="14">
        <f>+H19-F19</f>
        <v>0</v>
      </c>
      <c r="H19" s="14">
        <v>15000000</v>
      </c>
      <c r="I19" s="14">
        <v>1830936</v>
      </c>
      <c r="J19" s="58">
        <v>2632315</v>
      </c>
      <c r="K19" s="58"/>
      <c r="L19" s="16">
        <f t="shared" si="0"/>
        <v>-12367685</v>
      </c>
      <c r="M19" s="1"/>
    </row>
    <row r="20" spans="1:13" ht="27" customHeight="1">
      <c r="A20" s="1"/>
      <c r="B20" s="7"/>
      <c r="C20" s="57" t="s">
        <v>23</v>
      </c>
      <c r="D20" s="57"/>
      <c r="E20" s="57"/>
      <c r="F20" s="8">
        <v>0</v>
      </c>
      <c r="G20" s="8">
        <v>0</v>
      </c>
      <c r="H20" s="8">
        <v>0</v>
      </c>
      <c r="I20" s="8">
        <v>0</v>
      </c>
      <c r="J20" s="68">
        <v>0</v>
      </c>
      <c r="K20" s="68"/>
      <c r="L20" s="9">
        <f t="shared" si="0"/>
        <v>0</v>
      </c>
      <c r="M20" s="1"/>
    </row>
    <row r="21" spans="1:13" ht="15.9" customHeight="1">
      <c r="A21" s="1"/>
      <c r="B21" s="7"/>
      <c r="C21" s="57" t="s">
        <v>24</v>
      </c>
      <c r="D21" s="57"/>
      <c r="E21" s="57"/>
      <c r="F21" s="8">
        <v>495904691</v>
      </c>
      <c r="G21" s="8">
        <f>+H21-F21</f>
        <v>18925511.990000129</v>
      </c>
      <c r="H21" s="8">
        <v>514830202.99000013</v>
      </c>
      <c r="I21" s="8">
        <v>514830202.99000013</v>
      </c>
      <c r="J21" s="68">
        <f>+I21</f>
        <v>514830202.99000013</v>
      </c>
      <c r="K21" s="68"/>
      <c r="L21" s="9">
        <f>J21-F21</f>
        <v>18925511.990000129</v>
      </c>
      <c r="M21" s="1"/>
    </row>
    <row r="22" spans="1:13" ht="15.9" customHeight="1">
      <c r="A22" s="1"/>
      <c r="B22" s="7"/>
      <c r="C22" s="57" t="s">
        <v>25</v>
      </c>
      <c r="D22" s="57"/>
      <c r="E22" s="57"/>
      <c r="F22" s="8">
        <v>0</v>
      </c>
      <c r="G22" s="8">
        <v>0</v>
      </c>
      <c r="H22" s="8">
        <v>0</v>
      </c>
      <c r="I22" s="8">
        <v>0</v>
      </c>
      <c r="J22" s="68">
        <v>0</v>
      </c>
      <c r="K22" s="68"/>
      <c r="L22" s="9">
        <v>0</v>
      </c>
      <c r="M22" s="1"/>
    </row>
    <row r="23" spans="1:13" ht="15.9" customHeight="1">
      <c r="A23" s="1"/>
      <c r="B23" s="59" t="s">
        <v>26</v>
      </c>
      <c r="C23" s="59"/>
      <c r="D23" s="59"/>
      <c r="E23" s="59"/>
      <c r="F23" s="10">
        <f>SUM(F13:F22)</f>
        <v>510904691</v>
      </c>
      <c r="G23" s="10">
        <f>G21</f>
        <v>18925511.990000129</v>
      </c>
      <c r="H23" s="10">
        <f>SUM(H13:H22)</f>
        <v>529830202.99000013</v>
      </c>
      <c r="I23" s="10">
        <f>SUM(I13:I22)</f>
        <v>516661138.99000013</v>
      </c>
      <c r="J23" s="76">
        <f>J19+J21</f>
        <v>517462517.99000013</v>
      </c>
      <c r="K23" s="77"/>
      <c r="L23" s="11"/>
      <c r="M23" s="1"/>
    </row>
    <row r="24" spans="1:13" ht="15.9" customHeight="1">
      <c r="A24" s="1"/>
      <c r="B24" s="62" t="s">
        <v>27</v>
      </c>
      <c r="C24" s="62"/>
      <c r="D24" s="62"/>
      <c r="E24" s="62"/>
      <c r="F24" s="62"/>
      <c r="G24" s="62"/>
      <c r="H24" s="62"/>
      <c r="I24" s="70" t="s">
        <v>28</v>
      </c>
      <c r="J24" s="70"/>
      <c r="K24" s="70"/>
      <c r="L24" s="19">
        <f>++L19+L20+L21</f>
        <v>6557826.9900001287</v>
      </c>
      <c r="M24" s="1"/>
    </row>
    <row r="25" spans="1:13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2" customHeight="1">
      <c r="A26" s="1"/>
      <c r="B26" s="71" t="s">
        <v>29</v>
      </c>
      <c r="C26" s="71"/>
      <c r="D26" s="71"/>
      <c r="E26" s="71"/>
      <c r="F26" s="72" t="s">
        <v>3</v>
      </c>
      <c r="G26" s="72"/>
      <c r="H26" s="72"/>
      <c r="I26" s="72"/>
      <c r="J26" s="72"/>
      <c r="K26" s="72"/>
      <c r="L26" s="73" t="s">
        <v>4</v>
      </c>
      <c r="M26" s="1"/>
    </row>
    <row r="27" spans="1:13" ht="23.1" customHeight="1">
      <c r="A27" s="1"/>
      <c r="B27" s="71"/>
      <c r="C27" s="71"/>
      <c r="D27" s="71"/>
      <c r="E27" s="71"/>
      <c r="F27" s="2" t="s">
        <v>5</v>
      </c>
      <c r="G27" s="3" t="s">
        <v>6</v>
      </c>
      <c r="H27" s="3" t="s">
        <v>7</v>
      </c>
      <c r="I27" s="3" t="s">
        <v>8</v>
      </c>
      <c r="J27" s="74" t="s">
        <v>9</v>
      </c>
      <c r="K27" s="74"/>
      <c r="L27" s="73"/>
      <c r="M27" s="1"/>
    </row>
    <row r="28" spans="1:13" ht="12" customHeight="1">
      <c r="A28" s="1"/>
      <c r="B28" s="71"/>
      <c r="C28" s="71"/>
      <c r="D28" s="71"/>
      <c r="E28" s="71"/>
      <c r="F28" s="4" t="s">
        <v>10</v>
      </c>
      <c r="G28" s="5" t="s">
        <v>11</v>
      </c>
      <c r="H28" s="5" t="s">
        <v>12</v>
      </c>
      <c r="I28" s="5" t="s">
        <v>13</v>
      </c>
      <c r="J28" s="75" t="s">
        <v>14</v>
      </c>
      <c r="K28" s="75"/>
      <c r="L28" s="6" t="s">
        <v>15</v>
      </c>
      <c r="M28" s="1"/>
    </row>
    <row r="29" spans="1:13" ht="15.9" customHeight="1">
      <c r="A29" s="1"/>
      <c r="B29" s="7"/>
      <c r="C29" s="64" t="s">
        <v>30</v>
      </c>
      <c r="D29" s="64"/>
      <c r="E29" s="64"/>
      <c r="F29" s="12">
        <v>0</v>
      </c>
      <c r="G29" s="12">
        <v>0</v>
      </c>
      <c r="H29" s="12">
        <v>0</v>
      </c>
      <c r="I29" s="12">
        <v>0</v>
      </c>
      <c r="J29" s="69">
        <v>0</v>
      </c>
      <c r="K29" s="69"/>
      <c r="L29" s="13">
        <v>0</v>
      </c>
      <c r="M29" s="1"/>
    </row>
    <row r="30" spans="1:13" ht="15.9" customHeight="1">
      <c r="A30" s="1"/>
      <c r="B30" s="7"/>
      <c r="C30" s="1"/>
      <c r="D30" s="57" t="s">
        <v>16</v>
      </c>
      <c r="E30" s="57"/>
      <c r="F30" s="8">
        <v>0</v>
      </c>
      <c r="G30" s="8">
        <v>0</v>
      </c>
      <c r="H30" s="8">
        <v>0</v>
      </c>
      <c r="I30" s="8">
        <v>0</v>
      </c>
      <c r="J30" s="68">
        <v>0</v>
      </c>
      <c r="K30" s="68"/>
      <c r="L30" s="9">
        <v>0</v>
      </c>
      <c r="M30" s="1"/>
    </row>
    <row r="31" spans="1:13" ht="15.9" customHeight="1">
      <c r="A31" s="1"/>
      <c r="B31" s="7"/>
      <c r="C31" s="1"/>
      <c r="D31" s="57" t="s">
        <v>17</v>
      </c>
      <c r="E31" s="57"/>
      <c r="F31" s="8">
        <v>0</v>
      </c>
      <c r="G31" s="8">
        <v>0</v>
      </c>
      <c r="H31" s="8">
        <v>0</v>
      </c>
      <c r="I31" s="8">
        <v>0</v>
      </c>
      <c r="J31" s="68">
        <v>0</v>
      </c>
      <c r="K31" s="68"/>
      <c r="L31" s="9">
        <v>0</v>
      </c>
      <c r="M31" s="1"/>
    </row>
    <row r="32" spans="1:13" ht="15.9" customHeight="1">
      <c r="A32" s="1"/>
      <c r="B32" s="7"/>
      <c r="C32" s="1"/>
      <c r="D32" s="57" t="s">
        <v>18</v>
      </c>
      <c r="E32" s="57"/>
      <c r="F32" s="8">
        <v>0</v>
      </c>
      <c r="G32" s="8">
        <v>0</v>
      </c>
      <c r="H32" s="8">
        <v>0</v>
      </c>
      <c r="I32" s="8">
        <v>0</v>
      </c>
      <c r="J32" s="68">
        <v>0</v>
      </c>
      <c r="K32" s="68"/>
      <c r="L32" s="9">
        <v>0</v>
      </c>
      <c r="M32" s="1"/>
    </row>
    <row r="33" spans="1:13" ht="15.9" customHeight="1">
      <c r="A33" s="1"/>
      <c r="B33" s="7"/>
      <c r="C33" s="1"/>
      <c r="D33" s="57" t="s">
        <v>19</v>
      </c>
      <c r="E33" s="57"/>
      <c r="F33" s="8">
        <v>0</v>
      </c>
      <c r="G33" s="8">
        <v>0</v>
      </c>
      <c r="H33" s="8">
        <v>0</v>
      </c>
      <c r="I33" s="8">
        <v>0</v>
      </c>
      <c r="J33" s="68">
        <v>0</v>
      </c>
      <c r="K33" s="68"/>
      <c r="L33" s="9">
        <v>0</v>
      </c>
      <c r="M33" s="1"/>
    </row>
    <row r="34" spans="1:13" ht="15.9" customHeight="1">
      <c r="A34" s="1"/>
      <c r="B34" s="7"/>
      <c r="C34" s="1"/>
      <c r="D34" s="57" t="s">
        <v>20</v>
      </c>
      <c r="E34" s="57"/>
      <c r="F34" s="8">
        <v>0</v>
      </c>
      <c r="G34" s="8">
        <v>0</v>
      </c>
      <c r="H34" s="8">
        <v>0</v>
      </c>
      <c r="I34" s="8">
        <v>0</v>
      </c>
      <c r="J34" s="68">
        <v>0</v>
      </c>
      <c r="K34" s="68"/>
      <c r="L34" s="9">
        <v>0</v>
      </c>
      <c r="M34" s="1"/>
    </row>
    <row r="35" spans="1:13" ht="15.9" customHeight="1">
      <c r="A35" s="1"/>
      <c r="B35" s="7"/>
      <c r="C35" s="1"/>
      <c r="D35" s="57" t="s">
        <v>21</v>
      </c>
      <c r="E35" s="57"/>
      <c r="F35" s="8">
        <v>0</v>
      </c>
      <c r="G35" s="8">
        <v>0</v>
      </c>
      <c r="H35" s="8">
        <v>0</v>
      </c>
      <c r="I35" s="8">
        <v>0</v>
      </c>
      <c r="J35" s="68">
        <v>0</v>
      </c>
      <c r="K35" s="68"/>
      <c r="L35" s="9">
        <v>0</v>
      </c>
      <c r="M35" s="1"/>
    </row>
    <row r="36" spans="1:13" ht="27" customHeight="1">
      <c r="A36" s="1"/>
      <c r="B36" s="7"/>
      <c r="C36" s="1"/>
      <c r="D36" s="57" t="s">
        <v>23</v>
      </c>
      <c r="E36" s="57"/>
      <c r="F36" s="8">
        <v>0</v>
      </c>
      <c r="G36" s="8">
        <v>0</v>
      </c>
      <c r="H36" s="8">
        <v>0</v>
      </c>
      <c r="I36" s="8">
        <v>0</v>
      </c>
      <c r="J36" s="68">
        <v>0</v>
      </c>
      <c r="K36" s="68"/>
      <c r="L36" s="9">
        <v>0</v>
      </c>
      <c r="M36" s="1"/>
    </row>
    <row r="37" spans="1:13" ht="15.9" customHeight="1">
      <c r="A37" s="1"/>
      <c r="B37" s="7"/>
      <c r="C37" s="1"/>
      <c r="D37" s="57" t="s">
        <v>24</v>
      </c>
      <c r="E37" s="57"/>
      <c r="F37" s="8">
        <v>0</v>
      </c>
      <c r="G37" s="8">
        <v>0</v>
      </c>
      <c r="H37" s="8">
        <v>0</v>
      </c>
      <c r="I37" s="8">
        <v>0</v>
      </c>
      <c r="J37" s="68">
        <v>0</v>
      </c>
      <c r="K37" s="68"/>
      <c r="L37" s="9">
        <v>0</v>
      </c>
      <c r="M37" s="1"/>
    </row>
    <row r="38" spans="1:13" ht="35.1" customHeight="1">
      <c r="A38" s="1"/>
      <c r="B38" s="7"/>
      <c r="C38" s="64" t="s">
        <v>31</v>
      </c>
      <c r="D38" s="64"/>
      <c r="E38" s="64"/>
      <c r="F38" s="15">
        <f>++F39+F40+F41+F42</f>
        <v>510904691</v>
      </c>
      <c r="G38" s="15">
        <f>++G39+G40+G41+G42</f>
        <v>18925511.990000129</v>
      </c>
      <c r="H38" s="15">
        <f>++H39+H40+H41+H42</f>
        <v>529830202.99000013</v>
      </c>
      <c r="I38" s="15">
        <f>++I39++I40+I41+I42</f>
        <v>516661138.99000013</v>
      </c>
      <c r="J38" s="66">
        <f>++J39+J40+J41+J42</f>
        <v>517462517.99000013</v>
      </c>
      <c r="K38" s="67"/>
      <c r="L38" s="17">
        <f>++L39+L40+L41+L42</f>
        <v>6557826.9900001287</v>
      </c>
      <c r="M38" s="1"/>
    </row>
    <row r="39" spans="1:13" ht="15.9" customHeight="1">
      <c r="A39" s="1"/>
      <c r="B39" s="7"/>
      <c r="C39" s="1"/>
      <c r="D39" s="57" t="s">
        <v>17</v>
      </c>
      <c r="E39" s="57"/>
      <c r="F39" s="8">
        <v>0</v>
      </c>
      <c r="G39" s="8">
        <v>0</v>
      </c>
      <c r="H39" s="8">
        <v>0</v>
      </c>
      <c r="I39" s="14">
        <v>0</v>
      </c>
      <c r="J39" s="58">
        <v>0</v>
      </c>
      <c r="K39" s="58"/>
      <c r="L39" s="16">
        <v>0</v>
      </c>
      <c r="M39" s="1"/>
    </row>
    <row r="40" spans="1:13" ht="15.9" customHeight="1">
      <c r="A40" s="1"/>
      <c r="B40" s="7"/>
      <c r="C40" s="1"/>
      <c r="D40" s="57" t="s">
        <v>20</v>
      </c>
      <c r="E40" s="57"/>
      <c r="F40" s="8">
        <v>0</v>
      </c>
      <c r="G40" s="8">
        <v>0</v>
      </c>
      <c r="H40" s="8">
        <v>0</v>
      </c>
      <c r="I40" s="14">
        <v>0</v>
      </c>
      <c r="J40" s="58">
        <v>0</v>
      </c>
      <c r="K40" s="58"/>
      <c r="L40" s="16">
        <v>0</v>
      </c>
      <c r="M40" s="1"/>
    </row>
    <row r="41" spans="1:13" ht="15.9" customHeight="1">
      <c r="A41" s="1"/>
      <c r="B41" s="7"/>
      <c r="C41" s="1"/>
      <c r="D41" s="57" t="s">
        <v>32</v>
      </c>
      <c r="E41" s="57"/>
      <c r="F41" s="14">
        <v>15000000</v>
      </c>
      <c r="G41" s="14">
        <f>+H41-F41</f>
        <v>0</v>
      </c>
      <c r="H41" s="14">
        <v>15000000</v>
      </c>
      <c r="I41" s="14">
        <v>1830936</v>
      </c>
      <c r="J41" s="58">
        <v>2632315</v>
      </c>
      <c r="K41" s="58"/>
      <c r="L41" s="16">
        <f>J41-F41</f>
        <v>-12367685</v>
      </c>
      <c r="M41" s="1"/>
    </row>
    <row r="42" spans="1:13" ht="15.9" customHeight="1">
      <c r="A42" s="1"/>
      <c r="B42" s="7"/>
      <c r="C42" s="1"/>
      <c r="D42" s="57" t="s">
        <v>24</v>
      </c>
      <c r="E42" s="57"/>
      <c r="F42" s="8">
        <v>495904691</v>
      </c>
      <c r="G42" s="8">
        <f>+H42-F42</f>
        <v>18925511.990000129</v>
      </c>
      <c r="H42" s="8">
        <v>514830202.99000013</v>
      </c>
      <c r="I42" s="14">
        <v>514830202.99000013</v>
      </c>
      <c r="J42" s="58">
        <f>+I42</f>
        <v>514830202.99000013</v>
      </c>
      <c r="K42" s="58"/>
      <c r="L42" s="16">
        <f>J42-F42</f>
        <v>18925511.990000129</v>
      </c>
      <c r="M42" s="1"/>
    </row>
    <row r="43" spans="1:13" ht="15.9" customHeight="1">
      <c r="A43" s="1"/>
      <c r="B43" s="7"/>
      <c r="C43" s="64" t="s">
        <v>33</v>
      </c>
      <c r="D43" s="64"/>
      <c r="E43" s="64"/>
      <c r="F43" s="12">
        <v>0</v>
      </c>
      <c r="G43" s="12">
        <v>0</v>
      </c>
      <c r="H43" s="12">
        <v>0</v>
      </c>
      <c r="I43" s="15">
        <v>0</v>
      </c>
      <c r="J43" s="65">
        <v>0</v>
      </c>
      <c r="K43" s="65"/>
      <c r="L43" s="17">
        <v>0</v>
      </c>
      <c r="M43" s="1"/>
    </row>
    <row r="44" spans="1:13" ht="15.9" customHeight="1">
      <c r="A44" s="1"/>
      <c r="B44" s="7"/>
      <c r="C44" s="1"/>
      <c r="D44" s="57" t="s">
        <v>25</v>
      </c>
      <c r="E44" s="57"/>
      <c r="F44" s="8">
        <v>0</v>
      </c>
      <c r="G44" s="8">
        <v>0</v>
      </c>
      <c r="H44" s="8">
        <v>0</v>
      </c>
      <c r="I44" s="14">
        <v>0</v>
      </c>
      <c r="J44" s="58">
        <v>0</v>
      </c>
      <c r="K44" s="58"/>
      <c r="L44" s="16">
        <v>0</v>
      </c>
      <c r="M44" s="1"/>
    </row>
    <row r="45" spans="1:13" ht="15.9" customHeight="1">
      <c r="A45" s="1"/>
      <c r="B45" s="59" t="s">
        <v>26</v>
      </c>
      <c r="C45" s="59"/>
      <c r="D45" s="59"/>
      <c r="E45" s="59"/>
      <c r="F45" s="10">
        <f>++F29+F38+F43</f>
        <v>510904691</v>
      </c>
      <c r="G45" s="10">
        <f>++G29+G38+G43</f>
        <v>18925511.990000129</v>
      </c>
      <c r="H45" s="10">
        <f>++H29+H38+H43</f>
        <v>529830202.99000013</v>
      </c>
      <c r="I45" s="10">
        <f>++I29+I38+I43</f>
        <v>516661138.99000013</v>
      </c>
      <c r="J45" s="60">
        <f>++J29+J38+J43</f>
        <v>517462517.99000013</v>
      </c>
      <c r="K45" s="61"/>
      <c r="L45" s="18"/>
      <c r="M45" s="1"/>
    </row>
    <row r="46" spans="1:13" ht="15.9" customHeight="1">
      <c r="A46" s="1"/>
      <c r="B46" s="62" t="s">
        <v>27</v>
      </c>
      <c r="C46" s="62"/>
      <c r="D46" s="62"/>
      <c r="E46" s="62"/>
      <c r="F46" s="62"/>
      <c r="G46" s="62"/>
      <c r="H46" s="62"/>
      <c r="I46" s="63" t="s">
        <v>28</v>
      </c>
      <c r="J46" s="63"/>
      <c r="K46" s="63"/>
      <c r="L46" s="19">
        <f>++L29+L38+L43</f>
        <v>6557826.9900001287</v>
      </c>
      <c r="M46" s="1"/>
    </row>
    <row r="47" spans="1:13" ht="33" customHeight="1">
      <c r="A47" s="1"/>
      <c r="B47" s="56" t="s">
        <v>34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1"/>
    </row>
    <row r="48" spans="1:13" ht="20.10000000000000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75">
    <mergeCell ref="E2:J2"/>
    <mergeCell ref="E4:J4"/>
    <mergeCell ref="E6:J6"/>
    <mergeCell ref="E8:J8"/>
    <mergeCell ref="B10:E12"/>
    <mergeCell ref="F10:K10"/>
    <mergeCell ref="L10:L11"/>
    <mergeCell ref="J11:K11"/>
    <mergeCell ref="J12:K12"/>
    <mergeCell ref="C13:E13"/>
    <mergeCell ref="J13:K13"/>
    <mergeCell ref="C14:E14"/>
    <mergeCell ref="J14:K14"/>
    <mergeCell ref="C15:E15"/>
    <mergeCell ref="J15:K15"/>
    <mergeCell ref="C16:E16"/>
    <mergeCell ref="J16:K16"/>
    <mergeCell ref="C17:E17"/>
    <mergeCell ref="J17:K17"/>
    <mergeCell ref="C18:E18"/>
    <mergeCell ref="J18:K18"/>
    <mergeCell ref="C19:E19"/>
    <mergeCell ref="J19:K19"/>
    <mergeCell ref="C20:E20"/>
    <mergeCell ref="J20:K20"/>
    <mergeCell ref="C21:E21"/>
    <mergeCell ref="J21:K21"/>
    <mergeCell ref="C22:E22"/>
    <mergeCell ref="J22:K22"/>
    <mergeCell ref="B23:E23"/>
    <mergeCell ref="J23:K23"/>
    <mergeCell ref="B24:H24"/>
    <mergeCell ref="I24:K24"/>
    <mergeCell ref="B26:E28"/>
    <mergeCell ref="F26:K26"/>
    <mergeCell ref="L26:L27"/>
    <mergeCell ref="J27:K27"/>
    <mergeCell ref="J28:K28"/>
    <mergeCell ref="C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C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C43:E43"/>
    <mergeCell ref="J43:K43"/>
    <mergeCell ref="B47:L47"/>
    <mergeCell ref="D44:E44"/>
    <mergeCell ref="J44:K44"/>
    <mergeCell ref="B45:E45"/>
    <mergeCell ref="J45:K45"/>
    <mergeCell ref="B46:H46"/>
    <mergeCell ref="I46:K46"/>
  </mergeCells>
  <printOptions horizontalCentered="1"/>
  <pageMargins left="0.19685039370078741" right="0.19685039370078741" top="0.39370078740157483" bottom="0.39370078740157483" header="0.51181102362204722" footer="0.19685039370078741"/>
  <pageSetup scale="80" pageOrder="overThenDown" orientation="landscape" horizontalDpi="300" verticalDpi="300" r:id="rId1"/>
  <headerFooter alignWithMargins="0">
    <oddFooter>&amp;L&amp;"Arial,Negrita"&amp;F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baseColWidth="10" defaultColWidth="9.109375" defaultRowHeight="13.2"/>
  <cols>
    <col min="1" max="1" width="4.109375" customWidth="1"/>
    <col min="2" max="3" width="2.5546875" customWidth="1"/>
    <col min="4" max="4" width="50.6640625" customWidth="1"/>
    <col min="5" max="10" width="14.33203125" customWidth="1"/>
    <col min="11" max="11" width="4.109375" customWidth="1"/>
  </cols>
  <sheetData>
    <row r="1" spans="1:11" ht="35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86"/>
      <c r="K2" s="1"/>
    </row>
    <row r="3" spans="1:11" ht="12" customHeight="1">
      <c r="A3" s="1"/>
      <c r="B3" s="86" t="s">
        <v>256</v>
      </c>
      <c r="C3" s="86"/>
      <c r="D3" s="86"/>
      <c r="E3" s="86"/>
      <c r="F3" s="86"/>
      <c r="G3" s="86"/>
      <c r="H3" s="86"/>
      <c r="I3" s="86"/>
      <c r="J3" s="86"/>
      <c r="K3" s="1"/>
    </row>
    <row r="4" spans="1:11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86"/>
      <c r="K4" s="1"/>
    </row>
    <row r="5" spans="1:11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86"/>
      <c r="K5" s="1"/>
    </row>
    <row r="6" spans="1:11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86"/>
      <c r="K6" s="1"/>
    </row>
    <row r="7" spans="1:11" ht="39.9" customHeight="1">
      <c r="A7" s="1"/>
      <c r="B7" s="87" t="s">
        <v>116</v>
      </c>
      <c r="C7" s="87"/>
      <c r="D7" s="87"/>
      <c r="E7" s="31" t="s">
        <v>108</v>
      </c>
      <c r="F7" s="32" t="s">
        <v>117</v>
      </c>
      <c r="G7" s="32" t="s">
        <v>109</v>
      </c>
      <c r="H7" s="32" t="s">
        <v>110</v>
      </c>
      <c r="I7" s="32" t="s">
        <v>111</v>
      </c>
      <c r="J7" s="32" t="s">
        <v>118</v>
      </c>
      <c r="K7" s="1"/>
    </row>
    <row r="8" spans="1:11" ht="15" customHeight="1">
      <c r="A8" s="1"/>
      <c r="B8" s="33"/>
      <c r="C8" s="34"/>
      <c r="D8" s="34"/>
      <c r="E8" s="35" t="s">
        <v>119</v>
      </c>
      <c r="F8" s="36" t="s">
        <v>120</v>
      </c>
      <c r="G8" s="36" t="s">
        <v>121</v>
      </c>
      <c r="H8" s="36" t="s">
        <v>122</v>
      </c>
      <c r="I8" s="36" t="s">
        <v>123</v>
      </c>
      <c r="J8" s="36" t="s">
        <v>124</v>
      </c>
      <c r="K8" s="1"/>
    </row>
    <row r="9" spans="1:11" ht="17.100000000000001" customHeight="1">
      <c r="A9" s="1"/>
      <c r="B9" s="7"/>
      <c r="C9" s="64" t="s">
        <v>257</v>
      </c>
      <c r="D9" s="64"/>
      <c r="E9" s="13">
        <v>510904691</v>
      </c>
      <c r="F9" s="43">
        <v>18925512</v>
      </c>
      <c r="G9" s="43">
        <v>529830203</v>
      </c>
      <c r="H9" s="43">
        <v>516661139</v>
      </c>
      <c r="I9" s="43">
        <v>516661139</v>
      </c>
      <c r="J9" s="43">
        <v>13169064</v>
      </c>
      <c r="K9" s="1"/>
    </row>
    <row r="10" spans="1:11" ht="17.100000000000001" customHeight="1">
      <c r="A10" s="1"/>
      <c r="B10" s="7"/>
      <c r="C10" s="1"/>
      <c r="D10" s="20" t="s">
        <v>258</v>
      </c>
      <c r="E10" s="9">
        <v>161952809</v>
      </c>
      <c r="F10" s="37">
        <v>21898994</v>
      </c>
      <c r="G10" s="37">
        <v>183851803</v>
      </c>
      <c r="H10" s="37">
        <v>183851803</v>
      </c>
      <c r="I10" s="37">
        <v>183851803</v>
      </c>
      <c r="J10" s="44">
        <v>0</v>
      </c>
      <c r="K10" s="1"/>
    </row>
    <row r="11" spans="1:11" ht="17.100000000000001" customHeight="1">
      <c r="A11" s="1"/>
      <c r="B11" s="7"/>
      <c r="C11" s="1"/>
      <c r="D11" s="20" t="s">
        <v>259</v>
      </c>
      <c r="E11" s="9">
        <v>348951882</v>
      </c>
      <c r="F11" s="37">
        <v>-2973482</v>
      </c>
      <c r="G11" s="37">
        <v>345978400</v>
      </c>
      <c r="H11" s="37">
        <v>332809336</v>
      </c>
      <c r="I11" s="37">
        <v>332809336</v>
      </c>
      <c r="J11" s="37">
        <v>13169064</v>
      </c>
      <c r="K11" s="1"/>
    </row>
    <row r="12" spans="1:11" ht="21.9" customHeight="1">
      <c r="A12" s="1"/>
      <c r="B12" s="88" t="s">
        <v>126</v>
      </c>
      <c r="C12" s="88"/>
      <c r="D12" s="88"/>
      <c r="E12" s="38">
        <v>510904691</v>
      </c>
      <c r="F12" s="39">
        <v>18925512</v>
      </c>
      <c r="G12" s="39">
        <v>529830203</v>
      </c>
      <c r="H12" s="39">
        <v>516661139</v>
      </c>
      <c r="I12" s="39">
        <v>516661139</v>
      </c>
      <c r="J12" s="39">
        <v>13169064</v>
      </c>
      <c r="K12" s="1"/>
    </row>
    <row r="13" spans="1:11" ht="0.9" customHeight="1">
      <c r="A13" s="1"/>
      <c r="B13" s="62"/>
      <c r="C13" s="62"/>
      <c r="D13" s="62"/>
      <c r="E13" s="62"/>
      <c r="F13" s="62"/>
      <c r="G13" s="62"/>
      <c r="H13" s="62"/>
      <c r="I13" s="62"/>
      <c r="J13" s="62"/>
      <c r="K13" s="1"/>
    </row>
    <row r="14" spans="1:11" ht="41.1" customHeight="1">
      <c r="A14" s="1"/>
      <c r="B14" s="1"/>
      <c r="C14" s="56" t="s">
        <v>127</v>
      </c>
      <c r="D14" s="56"/>
      <c r="E14" s="56"/>
      <c r="F14" s="56"/>
      <c r="G14" s="56"/>
      <c r="H14" s="56"/>
      <c r="I14" s="56"/>
      <c r="J14" s="56"/>
      <c r="K14" s="1"/>
    </row>
    <row r="15" spans="1:11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10">
    <mergeCell ref="C9:D9"/>
    <mergeCell ref="B12:D12"/>
    <mergeCell ref="B13:J13"/>
    <mergeCell ref="C14:J14"/>
    <mergeCell ref="B2:J2"/>
    <mergeCell ref="B3:J3"/>
    <mergeCell ref="B4:J4"/>
    <mergeCell ref="B5:J5"/>
    <mergeCell ref="B6:J6"/>
    <mergeCell ref="B7:D7"/>
  </mergeCells>
  <pageMargins left="0.34722222222222221" right="0.34722222222222221" top="0.4861111111111111" bottom="0.41666666666666669" header="0.5" footer="0.5"/>
  <pageSetup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3" workbookViewId="0">
      <selection activeCell="I56" sqref="I56"/>
    </sheetView>
  </sheetViews>
  <sheetFormatPr baseColWidth="10" defaultColWidth="9.109375" defaultRowHeight="13.2"/>
  <cols>
    <col min="1" max="1" width="3.44140625" customWidth="1"/>
    <col min="2" max="3" width="0.109375" customWidth="1"/>
    <col min="4" max="4" width="0.6640625" customWidth="1"/>
    <col min="5" max="7" width="0.88671875" customWidth="1"/>
    <col min="8" max="8" width="2.109375" customWidth="1"/>
    <col min="9" max="9" width="72.6640625" customWidth="1"/>
    <col min="10" max="11" width="16" customWidth="1"/>
    <col min="12" max="12" width="10.5546875" customWidth="1"/>
    <col min="13" max="13" width="5.44140625" customWidth="1"/>
    <col min="14" max="14" width="0.109375" customWidth="1"/>
    <col min="15" max="15" width="3.109375" customWidth="1"/>
  </cols>
  <sheetData>
    <row r="1" spans="1:15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" customHeight="1">
      <c r="A2" s="1"/>
      <c r="B2" s="1"/>
      <c r="C2" s="1"/>
      <c r="D2" s="1"/>
      <c r="E2" s="1"/>
      <c r="F2" s="1"/>
      <c r="G2" s="1"/>
      <c r="H2" s="1"/>
      <c r="I2" s="78" t="s">
        <v>37</v>
      </c>
      <c r="J2" s="78"/>
      <c r="K2" s="78"/>
      <c r="L2" s="78"/>
      <c r="M2" s="1"/>
      <c r="N2" s="1"/>
      <c r="O2" s="1"/>
    </row>
    <row r="3" spans="1:15" ht="12" customHeight="1">
      <c r="A3" s="1"/>
      <c r="B3" s="1"/>
      <c r="C3" s="1"/>
      <c r="D3" s="1"/>
      <c r="E3" s="1"/>
      <c r="F3" s="1"/>
      <c r="G3" s="1"/>
      <c r="H3" s="1"/>
      <c r="I3" s="78" t="s">
        <v>38</v>
      </c>
      <c r="J3" s="78"/>
      <c r="K3" s="78"/>
      <c r="L3" s="78"/>
      <c r="M3" s="1"/>
      <c r="N3" s="1"/>
      <c r="O3" s="1"/>
    </row>
    <row r="4" spans="1:15" ht="12" customHeight="1">
      <c r="A4" s="1"/>
      <c r="B4" s="1"/>
      <c r="C4" s="1"/>
      <c r="D4" s="1"/>
      <c r="E4" s="1"/>
      <c r="F4" s="1"/>
      <c r="G4" s="1"/>
      <c r="H4" s="1"/>
      <c r="I4" s="78" t="s">
        <v>39</v>
      </c>
      <c r="J4" s="78"/>
      <c r="K4" s="78"/>
      <c r="L4" s="78"/>
      <c r="M4" s="1"/>
      <c r="N4" s="1"/>
      <c r="O4" s="1"/>
    </row>
    <row r="5" spans="1:15" ht="12" customHeight="1">
      <c r="A5" s="1"/>
      <c r="B5" s="1"/>
      <c r="C5" s="1"/>
      <c r="D5" s="1"/>
      <c r="E5" s="1"/>
      <c r="F5" s="1"/>
      <c r="G5" s="1"/>
      <c r="H5" s="1"/>
      <c r="I5" s="78" t="s">
        <v>40</v>
      </c>
      <c r="J5" s="78"/>
      <c r="K5" s="78"/>
      <c r="L5" s="78"/>
      <c r="M5" s="1"/>
      <c r="N5" s="1"/>
      <c r="O5" s="1"/>
    </row>
    <row r="6" spans="1:15" ht="12" customHeight="1">
      <c r="A6" s="1"/>
      <c r="B6" s="1"/>
      <c r="C6" s="1"/>
      <c r="D6" s="1"/>
      <c r="E6" s="1"/>
      <c r="F6" s="1"/>
      <c r="G6" s="1"/>
      <c r="H6" s="1"/>
      <c r="I6" s="78" t="s">
        <v>41</v>
      </c>
      <c r="J6" s="78"/>
      <c r="K6" s="78"/>
      <c r="L6" s="78"/>
      <c r="M6" s="1"/>
      <c r="N6" s="1"/>
      <c r="O6" s="1"/>
    </row>
    <row r="7" spans="1:15" ht="12" customHeight="1">
      <c r="A7" s="1"/>
      <c r="B7" s="1"/>
      <c r="C7" s="1"/>
      <c r="D7" s="1"/>
      <c r="E7" s="1"/>
      <c r="F7" s="1"/>
      <c r="G7" s="1"/>
      <c r="H7" s="1"/>
      <c r="I7" s="78" t="s">
        <v>42</v>
      </c>
      <c r="J7" s="78"/>
      <c r="K7" s="78"/>
      <c r="L7" s="78"/>
      <c r="M7" s="1"/>
      <c r="N7" s="1"/>
      <c r="O7" s="1"/>
    </row>
    <row r="8" spans="1:15" ht="50.1" customHeight="1">
      <c r="A8" s="1"/>
      <c r="B8" s="1"/>
      <c r="C8" s="79" t="s">
        <v>43</v>
      </c>
      <c r="D8" s="79"/>
      <c r="E8" s="79"/>
      <c r="F8" s="79"/>
      <c r="G8" s="79"/>
      <c r="H8" s="79"/>
      <c r="I8" s="79"/>
      <c r="J8" s="21" t="s">
        <v>44</v>
      </c>
      <c r="K8" s="22" t="s">
        <v>45</v>
      </c>
      <c r="L8" s="80" t="s">
        <v>46</v>
      </c>
      <c r="M8" s="80"/>
      <c r="N8" s="23"/>
      <c r="O8" s="1"/>
    </row>
    <row r="9" spans="1:15" ht="12" customHeight="1">
      <c r="A9" s="1"/>
      <c r="B9" s="1"/>
      <c r="C9" s="81" t="s">
        <v>47</v>
      </c>
      <c r="D9" s="81"/>
      <c r="E9" s="81"/>
      <c r="F9" s="81"/>
      <c r="G9" s="81"/>
      <c r="H9" s="81"/>
      <c r="I9" s="81"/>
      <c r="J9" s="24">
        <v>510904691</v>
      </c>
      <c r="K9" s="25">
        <v>529830203</v>
      </c>
      <c r="L9" s="82">
        <v>516661139</v>
      </c>
      <c r="M9" s="82"/>
      <c r="N9" s="26"/>
      <c r="O9" s="1"/>
    </row>
    <row r="10" spans="1:15" ht="12" customHeight="1">
      <c r="A10" s="1"/>
      <c r="B10" s="1"/>
      <c r="C10" s="7"/>
      <c r="D10" s="1"/>
      <c r="E10" s="83" t="s">
        <v>48</v>
      </c>
      <c r="F10" s="83"/>
      <c r="G10" s="83"/>
      <c r="H10" s="83"/>
      <c r="I10" s="83"/>
      <c r="J10" s="24">
        <v>0</v>
      </c>
      <c r="K10" s="25">
        <v>0</v>
      </c>
      <c r="L10" s="82">
        <v>0</v>
      </c>
      <c r="M10" s="82"/>
      <c r="N10" s="26"/>
      <c r="O10" s="1"/>
    </row>
    <row r="11" spans="1:15" ht="12" customHeight="1">
      <c r="A11" s="1"/>
      <c r="B11" s="1"/>
      <c r="C11" s="7"/>
      <c r="D11" s="1"/>
      <c r="E11" s="83" t="s">
        <v>49</v>
      </c>
      <c r="F11" s="83"/>
      <c r="G11" s="83"/>
      <c r="H11" s="83"/>
      <c r="I11" s="83"/>
      <c r="J11" s="24">
        <v>15000000</v>
      </c>
      <c r="K11" s="25">
        <v>15000000</v>
      </c>
      <c r="L11" s="82">
        <v>1830936</v>
      </c>
      <c r="M11" s="82"/>
      <c r="N11" s="26"/>
      <c r="O11" s="1"/>
    </row>
    <row r="12" spans="1:15" ht="12" customHeight="1">
      <c r="A12" s="1"/>
      <c r="B12" s="1"/>
      <c r="C12" s="7"/>
      <c r="D12" s="1"/>
      <c r="E12" s="1"/>
      <c r="F12" s="84" t="s">
        <v>50</v>
      </c>
      <c r="G12" s="84"/>
      <c r="H12" s="84"/>
      <c r="I12" s="84"/>
      <c r="J12" s="27">
        <v>1000000</v>
      </c>
      <c r="K12" s="28">
        <v>1000000</v>
      </c>
      <c r="L12" s="85">
        <v>0</v>
      </c>
      <c r="M12" s="85"/>
      <c r="N12" s="26"/>
      <c r="O12" s="1"/>
    </row>
    <row r="13" spans="1:15" ht="12" customHeight="1">
      <c r="A13" s="1"/>
      <c r="B13" s="1"/>
      <c r="C13" s="7"/>
      <c r="D13" s="1"/>
      <c r="E13" s="1"/>
      <c r="F13" s="1"/>
      <c r="G13" s="84" t="s">
        <v>51</v>
      </c>
      <c r="H13" s="84"/>
      <c r="I13" s="84"/>
      <c r="J13" s="27">
        <v>1000000</v>
      </c>
      <c r="K13" s="28">
        <v>1000000</v>
      </c>
      <c r="L13" s="85">
        <v>0</v>
      </c>
      <c r="M13" s="85"/>
      <c r="N13" s="26"/>
      <c r="O13" s="1"/>
    </row>
    <row r="14" spans="1:15" ht="12" customHeight="1">
      <c r="A14" s="1"/>
      <c r="B14" s="1"/>
      <c r="C14" s="7"/>
      <c r="D14" s="1"/>
      <c r="E14" s="1"/>
      <c r="F14" s="1"/>
      <c r="G14" s="84" t="s">
        <v>52</v>
      </c>
      <c r="H14" s="84"/>
      <c r="I14" s="84"/>
      <c r="J14" s="27">
        <v>0</v>
      </c>
      <c r="K14" s="28">
        <v>0</v>
      </c>
      <c r="L14" s="85">
        <v>0</v>
      </c>
      <c r="M14" s="85"/>
      <c r="N14" s="26"/>
      <c r="O14" s="1"/>
    </row>
    <row r="15" spans="1:15" ht="12" customHeight="1">
      <c r="A15" s="1"/>
      <c r="B15" s="1"/>
      <c r="C15" s="7"/>
      <c r="D15" s="1"/>
      <c r="E15" s="1"/>
      <c r="F15" s="84" t="s">
        <v>53</v>
      </c>
      <c r="G15" s="84"/>
      <c r="H15" s="84"/>
      <c r="I15" s="84"/>
      <c r="J15" s="27">
        <v>14000000</v>
      </c>
      <c r="K15" s="28">
        <v>14000000</v>
      </c>
      <c r="L15" s="85">
        <v>1830936</v>
      </c>
      <c r="M15" s="85"/>
      <c r="N15" s="26"/>
      <c r="O15" s="1"/>
    </row>
    <row r="16" spans="1:15" ht="12" customHeight="1">
      <c r="A16" s="1"/>
      <c r="B16" s="1"/>
      <c r="C16" s="7"/>
      <c r="D16" s="1"/>
      <c r="E16" s="1"/>
      <c r="F16" s="1"/>
      <c r="G16" s="84" t="s">
        <v>51</v>
      </c>
      <c r="H16" s="84"/>
      <c r="I16" s="84"/>
      <c r="J16" s="27">
        <v>14000000</v>
      </c>
      <c r="K16" s="28">
        <v>14000000</v>
      </c>
      <c r="L16" s="85">
        <v>1830936</v>
      </c>
      <c r="M16" s="85"/>
      <c r="N16" s="26"/>
      <c r="O16" s="1"/>
    </row>
    <row r="17" spans="1:15" ht="12" customHeight="1">
      <c r="A17" s="1"/>
      <c r="B17" s="1"/>
      <c r="C17" s="7"/>
      <c r="D17" s="1"/>
      <c r="E17" s="1"/>
      <c r="F17" s="1"/>
      <c r="G17" s="84" t="s">
        <v>52</v>
      </c>
      <c r="H17" s="84"/>
      <c r="I17" s="84"/>
      <c r="J17" s="27">
        <v>0</v>
      </c>
      <c r="K17" s="28">
        <v>0</v>
      </c>
      <c r="L17" s="85">
        <v>0</v>
      </c>
      <c r="M17" s="85"/>
      <c r="N17" s="26"/>
      <c r="O17" s="1"/>
    </row>
    <row r="18" spans="1:15" ht="12" customHeight="1">
      <c r="A18" s="1"/>
      <c r="B18" s="1"/>
      <c r="C18" s="7"/>
      <c r="D18" s="1"/>
      <c r="E18" s="1"/>
      <c r="F18" s="84" t="s">
        <v>54</v>
      </c>
      <c r="G18" s="84"/>
      <c r="H18" s="84"/>
      <c r="I18" s="84"/>
      <c r="J18" s="27">
        <v>0</v>
      </c>
      <c r="K18" s="28">
        <v>0</v>
      </c>
      <c r="L18" s="85">
        <v>0</v>
      </c>
      <c r="M18" s="85"/>
      <c r="N18" s="26"/>
      <c r="O18" s="1"/>
    </row>
    <row r="19" spans="1:15" ht="12" customHeight="1">
      <c r="A19" s="1"/>
      <c r="B19" s="1"/>
      <c r="C19" s="7"/>
      <c r="D19" s="1"/>
      <c r="E19" s="1"/>
      <c r="F19" s="1"/>
      <c r="G19" s="84" t="s">
        <v>55</v>
      </c>
      <c r="H19" s="84"/>
      <c r="I19" s="84"/>
      <c r="J19" s="27">
        <v>0</v>
      </c>
      <c r="K19" s="28">
        <v>0</v>
      </c>
      <c r="L19" s="85">
        <v>0</v>
      </c>
      <c r="M19" s="85"/>
      <c r="N19" s="26"/>
      <c r="O19" s="1"/>
    </row>
    <row r="20" spans="1:15" ht="12" customHeight="1">
      <c r="A20" s="1"/>
      <c r="B20" s="1"/>
      <c r="C20" s="7"/>
      <c r="D20" s="1"/>
      <c r="E20" s="1"/>
      <c r="F20" s="1"/>
      <c r="G20" s="84" t="s">
        <v>56</v>
      </c>
      <c r="H20" s="84"/>
      <c r="I20" s="84"/>
      <c r="J20" s="27">
        <v>0</v>
      </c>
      <c r="K20" s="28">
        <v>0</v>
      </c>
      <c r="L20" s="85">
        <v>0</v>
      </c>
      <c r="M20" s="85"/>
      <c r="N20" s="26"/>
      <c r="O20" s="1"/>
    </row>
    <row r="21" spans="1:15" ht="12" customHeight="1">
      <c r="A21" s="1"/>
      <c r="B21" s="1"/>
      <c r="C21" s="7"/>
      <c r="D21" s="1"/>
      <c r="E21" s="1"/>
      <c r="F21" s="1"/>
      <c r="G21" s="84" t="s">
        <v>57</v>
      </c>
      <c r="H21" s="84"/>
      <c r="I21" s="84"/>
      <c r="J21" s="27">
        <v>0</v>
      </c>
      <c r="K21" s="28">
        <v>0</v>
      </c>
      <c r="L21" s="85">
        <v>0</v>
      </c>
      <c r="M21" s="85"/>
      <c r="N21" s="26"/>
      <c r="O21" s="1"/>
    </row>
    <row r="22" spans="1:15" ht="12" customHeight="1">
      <c r="A22" s="1"/>
      <c r="B22" s="1"/>
      <c r="C22" s="7"/>
      <c r="D22" s="1"/>
      <c r="E22" s="1"/>
      <c r="F22" s="84" t="s">
        <v>58</v>
      </c>
      <c r="G22" s="84"/>
      <c r="H22" s="84"/>
      <c r="I22" s="84"/>
      <c r="J22" s="27">
        <v>0</v>
      </c>
      <c r="K22" s="28">
        <v>0</v>
      </c>
      <c r="L22" s="85">
        <v>0</v>
      </c>
      <c r="M22" s="85"/>
      <c r="N22" s="26"/>
      <c r="O22" s="1"/>
    </row>
    <row r="23" spans="1:15" ht="12" customHeight="1">
      <c r="A23" s="1"/>
      <c r="B23" s="1"/>
      <c r="C23" s="7"/>
      <c r="D23" s="1"/>
      <c r="E23" s="1"/>
      <c r="F23" s="1"/>
      <c r="G23" s="84" t="s">
        <v>59</v>
      </c>
      <c r="H23" s="84"/>
      <c r="I23" s="84"/>
      <c r="J23" s="27">
        <v>0</v>
      </c>
      <c r="K23" s="28">
        <v>0</v>
      </c>
      <c r="L23" s="85">
        <v>0</v>
      </c>
      <c r="M23" s="85"/>
      <c r="N23" s="26"/>
      <c r="O23" s="1"/>
    </row>
    <row r="24" spans="1:15" ht="12" customHeight="1">
      <c r="A24" s="1"/>
      <c r="B24" s="1"/>
      <c r="C24" s="7"/>
      <c r="D24" s="1"/>
      <c r="E24" s="1"/>
      <c r="F24" s="1"/>
      <c r="G24" s="84" t="s">
        <v>60</v>
      </c>
      <c r="H24" s="84"/>
      <c r="I24" s="84"/>
      <c r="J24" s="27">
        <v>0</v>
      </c>
      <c r="K24" s="28">
        <v>0</v>
      </c>
      <c r="L24" s="85">
        <v>0</v>
      </c>
      <c r="M24" s="85"/>
      <c r="N24" s="26"/>
      <c r="O24" s="1"/>
    </row>
    <row r="25" spans="1:15" ht="12" customHeight="1">
      <c r="A25" s="1"/>
      <c r="B25" s="1"/>
      <c r="C25" s="7"/>
      <c r="D25" s="1"/>
      <c r="E25" s="83" t="s">
        <v>61</v>
      </c>
      <c r="F25" s="83"/>
      <c r="G25" s="83"/>
      <c r="H25" s="83"/>
      <c r="I25" s="83"/>
      <c r="J25" s="24">
        <v>0</v>
      </c>
      <c r="K25" s="25">
        <v>0</v>
      </c>
      <c r="L25" s="82">
        <v>0</v>
      </c>
      <c r="M25" s="82"/>
      <c r="N25" s="26"/>
      <c r="O25" s="1"/>
    </row>
    <row r="26" spans="1:15" ht="12" customHeight="1">
      <c r="A26" s="1"/>
      <c r="B26" s="1"/>
      <c r="C26" s="7"/>
      <c r="D26" s="1"/>
      <c r="E26" s="1"/>
      <c r="F26" s="84" t="s">
        <v>62</v>
      </c>
      <c r="G26" s="84"/>
      <c r="H26" s="84"/>
      <c r="I26" s="84"/>
      <c r="J26" s="27">
        <v>0</v>
      </c>
      <c r="K26" s="28">
        <v>0</v>
      </c>
      <c r="L26" s="85">
        <v>0</v>
      </c>
      <c r="M26" s="85"/>
      <c r="N26" s="26"/>
      <c r="O26" s="1"/>
    </row>
    <row r="27" spans="1:15" ht="12" customHeight="1">
      <c r="A27" s="1"/>
      <c r="B27" s="1"/>
      <c r="C27" s="7"/>
      <c r="D27" s="1"/>
      <c r="E27" s="1"/>
      <c r="F27" s="84" t="s">
        <v>63</v>
      </c>
      <c r="G27" s="84"/>
      <c r="H27" s="84"/>
      <c r="I27" s="84"/>
      <c r="J27" s="27">
        <v>0</v>
      </c>
      <c r="K27" s="28">
        <v>0</v>
      </c>
      <c r="L27" s="85">
        <v>0</v>
      </c>
      <c r="M27" s="85"/>
      <c r="N27" s="26"/>
      <c r="O27" s="1"/>
    </row>
    <row r="28" spans="1:15" ht="12" customHeight="1">
      <c r="A28" s="1"/>
      <c r="B28" s="1"/>
      <c r="C28" s="7"/>
      <c r="D28" s="1"/>
      <c r="E28" s="83" t="s">
        <v>64</v>
      </c>
      <c r="F28" s="83"/>
      <c r="G28" s="83"/>
      <c r="H28" s="83"/>
      <c r="I28" s="83"/>
      <c r="J28" s="24">
        <v>495904691</v>
      </c>
      <c r="K28" s="25">
        <v>514830203</v>
      </c>
      <c r="L28" s="82">
        <v>514830203</v>
      </c>
      <c r="M28" s="82"/>
      <c r="N28" s="26"/>
      <c r="O28" s="1"/>
    </row>
    <row r="29" spans="1:15" ht="12" customHeight="1">
      <c r="A29" s="1"/>
      <c r="B29" s="1"/>
      <c r="C29" s="7"/>
      <c r="D29" s="1"/>
      <c r="E29" s="1"/>
      <c r="F29" s="84" t="s">
        <v>65</v>
      </c>
      <c r="G29" s="84"/>
      <c r="H29" s="84"/>
      <c r="I29" s="84"/>
      <c r="J29" s="27">
        <v>30137604</v>
      </c>
      <c r="K29" s="28">
        <v>23254974</v>
      </c>
      <c r="L29" s="85">
        <v>23254974</v>
      </c>
      <c r="M29" s="85"/>
      <c r="N29" s="26"/>
      <c r="O29" s="1"/>
    </row>
    <row r="30" spans="1:15" ht="12" customHeight="1">
      <c r="A30" s="1"/>
      <c r="B30" s="1"/>
      <c r="C30" s="7"/>
      <c r="D30" s="1"/>
      <c r="E30" s="1"/>
      <c r="F30" s="1"/>
      <c r="G30" s="84" t="s">
        <v>66</v>
      </c>
      <c r="H30" s="84"/>
      <c r="I30" s="84"/>
      <c r="J30" s="27">
        <v>30137604</v>
      </c>
      <c r="K30" s="28">
        <v>23254974</v>
      </c>
      <c r="L30" s="85">
        <v>23254974</v>
      </c>
      <c r="M30" s="85"/>
      <c r="N30" s="26"/>
      <c r="O30" s="1"/>
    </row>
    <row r="31" spans="1:15" ht="12" customHeight="1">
      <c r="A31" s="1"/>
      <c r="B31" s="1"/>
      <c r="C31" s="7"/>
      <c r="D31" s="1"/>
      <c r="E31" s="1"/>
      <c r="F31" s="1"/>
      <c r="G31" s="84" t="s">
        <v>67</v>
      </c>
      <c r="H31" s="84"/>
      <c r="I31" s="84"/>
      <c r="J31" s="27">
        <v>0</v>
      </c>
      <c r="K31" s="28">
        <v>0</v>
      </c>
      <c r="L31" s="85">
        <v>0</v>
      </c>
      <c r="M31" s="85"/>
      <c r="N31" s="26"/>
      <c r="O31" s="1"/>
    </row>
    <row r="32" spans="1:15" ht="12" customHeight="1">
      <c r="A32" s="1"/>
      <c r="B32" s="1"/>
      <c r="C32" s="7"/>
      <c r="D32" s="1"/>
      <c r="E32" s="1"/>
      <c r="F32" s="84" t="s">
        <v>68</v>
      </c>
      <c r="G32" s="84"/>
      <c r="H32" s="84"/>
      <c r="I32" s="84"/>
      <c r="J32" s="27">
        <v>465767087</v>
      </c>
      <c r="K32" s="28">
        <v>491575229</v>
      </c>
      <c r="L32" s="85">
        <v>491575229</v>
      </c>
      <c r="M32" s="85"/>
      <c r="N32" s="26"/>
      <c r="O32" s="1"/>
    </row>
    <row r="33" spans="1:15" ht="12" customHeight="1">
      <c r="A33" s="1"/>
      <c r="B33" s="1"/>
      <c r="C33" s="7"/>
      <c r="D33" s="1"/>
      <c r="E33" s="1"/>
      <c r="F33" s="1"/>
      <c r="G33" s="84" t="s">
        <v>66</v>
      </c>
      <c r="H33" s="84"/>
      <c r="I33" s="84"/>
      <c r="J33" s="27">
        <v>465767087</v>
      </c>
      <c r="K33" s="28">
        <v>491575229</v>
      </c>
      <c r="L33" s="85">
        <v>491575229</v>
      </c>
      <c r="M33" s="85"/>
      <c r="N33" s="26"/>
      <c r="O33" s="1"/>
    </row>
    <row r="34" spans="1:15" ht="12" customHeight="1">
      <c r="A34" s="1"/>
      <c r="B34" s="1"/>
      <c r="C34" s="7"/>
      <c r="D34" s="1"/>
      <c r="E34" s="1"/>
      <c r="F34" s="1"/>
      <c r="G34" s="1"/>
      <c r="H34" s="84" t="s">
        <v>69</v>
      </c>
      <c r="I34" s="84"/>
      <c r="J34" s="27">
        <v>157752809</v>
      </c>
      <c r="K34" s="28">
        <v>163645360</v>
      </c>
      <c r="L34" s="85">
        <v>163645360</v>
      </c>
      <c r="M34" s="85"/>
      <c r="N34" s="26"/>
      <c r="O34" s="1"/>
    </row>
    <row r="35" spans="1:15" ht="12" customHeight="1">
      <c r="A35" s="1"/>
      <c r="B35" s="1"/>
      <c r="C35" s="7"/>
      <c r="D35" s="1"/>
      <c r="E35" s="1"/>
      <c r="F35" s="1"/>
      <c r="G35" s="1"/>
      <c r="H35" s="84" t="s">
        <v>57</v>
      </c>
      <c r="I35" s="84"/>
      <c r="J35" s="27">
        <v>308014278</v>
      </c>
      <c r="K35" s="28">
        <v>327929869</v>
      </c>
      <c r="L35" s="85">
        <v>327929869</v>
      </c>
      <c r="M35" s="85"/>
      <c r="N35" s="26"/>
      <c r="O35" s="1"/>
    </row>
    <row r="36" spans="1:15" ht="12" customHeight="1">
      <c r="A36" s="1"/>
      <c r="B36" s="1"/>
      <c r="C36" s="7"/>
      <c r="D36" s="1"/>
      <c r="E36" s="1"/>
      <c r="F36" s="1"/>
      <c r="G36" s="84" t="s">
        <v>70</v>
      </c>
      <c r="H36" s="84"/>
      <c r="I36" s="84"/>
      <c r="J36" s="27">
        <v>0</v>
      </c>
      <c r="K36" s="28">
        <v>0</v>
      </c>
      <c r="L36" s="85">
        <v>0</v>
      </c>
      <c r="M36" s="85"/>
      <c r="N36" s="26"/>
      <c r="O36" s="1"/>
    </row>
    <row r="37" spans="1:15" ht="12" customHeight="1">
      <c r="A37" s="1"/>
      <c r="B37" s="1"/>
      <c r="C37" s="7"/>
      <c r="D37" s="1"/>
      <c r="E37" s="1"/>
      <c r="F37" s="1"/>
      <c r="G37" s="84" t="s">
        <v>71</v>
      </c>
      <c r="H37" s="84"/>
      <c r="I37" s="84"/>
      <c r="J37" s="27">
        <v>0</v>
      </c>
      <c r="K37" s="28">
        <v>0</v>
      </c>
      <c r="L37" s="85">
        <v>0</v>
      </c>
      <c r="M37" s="85"/>
      <c r="N37" s="26"/>
      <c r="O37" s="1"/>
    </row>
    <row r="38" spans="1:15" ht="12" customHeight="1">
      <c r="A38" s="1"/>
      <c r="B38" s="1"/>
      <c r="C38" s="7"/>
      <c r="D38" s="1"/>
      <c r="E38" s="1"/>
      <c r="F38" s="1"/>
      <c r="G38" s="84" t="s">
        <v>72</v>
      </c>
      <c r="H38" s="84"/>
      <c r="I38" s="84"/>
      <c r="J38" s="27">
        <v>0</v>
      </c>
      <c r="K38" s="28">
        <v>0</v>
      </c>
      <c r="L38" s="85">
        <v>0</v>
      </c>
      <c r="M38" s="85"/>
      <c r="N38" s="26"/>
      <c r="O38" s="1"/>
    </row>
    <row r="39" spans="1:15" ht="12" customHeight="1">
      <c r="A39" s="1"/>
      <c r="B39" s="1"/>
      <c r="C39" s="7"/>
      <c r="D39" s="1"/>
      <c r="E39" s="1"/>
      <c r="F39" s="1"/>
      <c r="G39" s="84" t="s">
        <v>73</v>
      </c>
      <c r="H39" s="84"/>
      <c r="I39" s="84"/>
      <c r="J39" s="27">
        <v>0</v>
      </c>
      <c r="K39" s="28">
        <v>0</v>
      </c>
      <c r="L39" s="85">
        <v>0</v>
      </c>
      <c r="M39" s="85"/>
      <c r="N39" s="26"/>
      <c r="O39" s="1"/>
    </row>
    <row r="40" spans="1:15" ht="12" customHeight="1">
      <c r="A40" s="1"/>
      <c r="B40" s="1"/>
      <c r="C40" s="7"/>
      <c r="D40" s="1"/>
      <c r="E40" s="83" t="s">
        <v>74</v>
      </c>
      <c r="F40" s="83"/>
      <c r="G40" s="83"/>
      <c r="H40" s="83"/>
      <c r="I40" s="83"/>
      <c r="J40" s="24">
        <v>510904691</v>
      </c>
      <c r="K40" s="25">
        <v>529830203</v>
      </c>
      <c r="L40" s="82">
        <v>516661139</v>
      </c>
      <c r="M40" s="82"/>
      <c r="N40" s="26"/>
      <c r="O40" s="1"/>
    </row>
    <row r="41" spans="1:15" ht="12" customHeight="1">
      <c r="A41" s="1"/>
      <c r="B41" s="1"/>
      <c r="C41" s="7"/>
      <c r="D41" s="1"/>
      <c r="E41" s="83" t="s">
        <v>75</v>
      </c>
      <c r="F41" s="83"/>
      <c r="G41" s="83"/>
      <c r="H41" s="83"/>
      <c r="I41" s="83"/>
      <c r="J41" s="24">
        <v>0</v>
      </c>
      <c r="K41" s="25">
        <v>0</v>
      </c>
      <c r="L41" s="82">
        <v>0</v>
      </c>
      <c r="M41" s="82"/>
      <c r="N41" s="26"/>
      <c r="O41" s="1"/>
    </row>
    <row r="42" spans="1:15" ht="12" customHeight="1">
      <c r="A42" s="1"/>
      <c r="B42" s="1"/>
      <c r="C42" s="7"/>
      <c r="D42" s="1"/>
      <c r="E42" s="1"/>
      <c r="F42" s="84" t="s">
        <v>76</v>
      </c>
      <c r="G42" s="84"/>
      <c r="H42" s="84"/>
      <c r="I42" s="84"/>
      <c r="J42" s="27">
        <v>0</v>
      </c>
      <c r="K42" s="28">
        <v>0</v>
      </c>
      <c r="L42" s="85">
        <v>0</v>
      </c>
      <c r="M42" s="85"/>
      <c r="N42" s="26"/>
      <c r="O42" s="1"/>
    </row>
    <row r="43" spans="1:15" ht="12" customHeight="1">
      <c r="A43" s="1"/>
      <c r="B43" s="1"/>
      <c r="C43" s="7"/>
      <c r="D43" s="1"/>
      <c r="E43" s="1"/>
      <c r="F43" s="84" t="s">
        <v>77</v>
      </c>
      <c r="G43" s="84"/>
      <c r="H43" s="84"/>
      <c r="I43" s="84"/>
      <c r="J43" s="27">
        <v>0</v>
      </c>
      <c r="K43" s="28">
        <v>0</v>
      </c>
      <c r="L43" s="85">
        <v>0</v>
      </c>
      <c r="M43" s="85"/>
      <c r="N43" s="26"/>
      <c r="O43" s="1"/>
    </row>
    <row r="44" spans="1:15" ht="0.9" customHeight="1">
      <c r="A44" s="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1"/>
      <c r="O44" s="1"/>
    </row>
    <row r="45" spans="1:15" ht="33" customHeight="1">
      <c r="A45" s="1"/>
      <c r="B45" s="56" t="s">
        <v>78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1"/>
      <c r="O45" s="1"/>
    </row>
    <row r="46" spans="1:15" ht="20.10000000000000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mergeCells count="80">
    <mergeCell ref="B44:M44"/>
    <mergeCell ref="B45:M45"/>
    <mergeCell ref="E41:I41"/>
    <mergeCell ref="L41:M41"/>
    <mergeCell ref="F42:I42"/>
    <mergeCell ref="L42:M42"/>
    <mergeCell ref="F43:I43"/>
    <mergeCell ref="L43:M43"/>
    <mergeCell ref="G38:I38"/>
    <mergeCell ref="L38:M38"/>
    <mergeCell ref="G39:I39"/>
    <mergeCell ref="L39:M39"/>
    <mergeCell ref="E40:I40"/>
    <mergeCell ref="L40:M40"/>
    <mergeCell ref="H35:I35"/>
    <mergeCell ref="L35:M35"/>
    <mergeCell ref="G36:I36"/>
    <mergeCell ref="L36:M36"/>
    <mergeCell ref="G37:I37"/>
    <mergeCell ref="L37:M37"/>
    <mergeCell ref="F32:I32"/>
    <mergeCell ref="L32:M32"/>
    <mergeCell ref="G33:I33"/>
    <mergeCell ref="L33:M33"/>
    <mergeCell ref="H34:I34"/>
    <mergeCell ref="L34:M34"/>
    <mergeCell ref="F29:I29"/>
    <mergeCell ref="L29:M29"/>
    <mergeCell ref="G30:I30"/>
    <mergeCell ref="L30:M30"/>
    <mergeCell ref="G31:I31"/>
    <mergeCell ref="L31:M31"/>
    <mergeCell ref="F26:I26"/>
    <mergeCell ref="L26:M26"/>
    <mergeCell ref="F27:I27"/>
    <mergeCell ref="L27:M27"/>
    <mergeCell ref="E28:I28"/>
    <mergeCell ref="L28:M28"/>
    <mergeCell ref="G23:I23"/>
    <mergeCell ref="L23:M23"/>
    <mergeCell ref="G24:I24"/>
    <mergeCell ref="L24:M24"/>
    <mergeCell ref="E25:I25"/>
    <mergeCell ref="L25:M25"/>
    <mergeCell ref="G20:I20"/>
    <mergeCell ref="L20:M20"/>
    <mergeCell ref="G21:I21"/>
    <mergeCell ref="L21:M21"/>
    <mergeCell ref="F22:I22"/>
    <mergeCell ref="L22:M22"/>
    <mergeCell ref="G17:I17"/>
    <mergeCell ref="L17:M17"/>
    <mergeCell ref="F18:I18"/>
    <mergeCell ref="L18:M18"/>
    <mergeCell ref="G19:I19"/>
    <mergeCell ref="L19:M19"/>
    <mergeCell ref="G14:I14"/>
    <mergeCell ref="L14:M14"/>
    <mergeCell ref="F15:I15"/>
    <mergeCell ref="L15:M15"/>
    <mergeCell ref="G16:I16"/>
    <mergeCell ref="L16:M16"/>
    <mergeCell ref="E11:I11"/>
    <mergeCell ref="L11:M11"/>
    <mergeCell ref="F12:I12"/>
    <mergeCell ref="L12:M12"/>
    <mergeCell ref="G13:I13"/>
    <mergeCell ref="L13:M13"/>
    <mergeCell ref="C8:I8"/>
    <mergeCell ref="L8:M8"/>
    <mergeCell ref="C9:I9"/>
    <mergeCell ref="L9:M9"/>
    <mergeCell ref="E10:I10"/>
    <mergeCell ref="L10:M10"/>
    <mergeCell ref="I2:L2"/>
    <mergeCell ref="I3:L3"/>
    <mergeCell ref="I4:L4"/>
    <mergeCell ref="I5:L5"/>
    <mergeCell ref="I6:L6"/>
    <mergeCell ref="I7:L7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baseColWidth="10" defaultColWidth="9.109375" defaultRowHeight="13.2"/>
  <cols>
    <col min="1" max="1" width="3.44140625" customWidth="1"/>
    <col min="2" max="3" width="0.109375" customWidth="1"/>
    <col min="4" max="4" width="0.6640625" customWidth="1"/>
    <col min="5" max="6" width="0.88671875" customWidth="1"/>
    <col min="7" max="7" width="3" customWidth="1"/>
    <col min="8" max="8" width="72.6640625" customWidth="1"/>
    <col min="9" max="10" width="16" customWidth="1"/>
    <col min="11" max="11" width="10.5546875" customWidth="1"/>
    <col min="12" max="12" width="5.44140625" customWidth="1"/>
    <col min="13" max="13" width="0.109375" customWidth="1"/>
    <col min="14" max="14" width="3.109375" customWidth="1"/>
  </cols>
  <sheetData>
    <row r="1" spans="1:14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>
      <c r="A2" s="1"/>
      <c r="B2" s="1"/>
      <c r="C2" s="1"/>
      <c r="D2" s="1"/>
      <c r="E2" s="1"/>
      <c r="F2" s="1"/>
      <c r="G2" s="1"/>
      <c r="H2" s="78" t="s">
        <v>37</v>
      </c>
      <c r="I2" s="78"/>
      <c r="J2" s="78"/>
      <c r="K2" s="78"/>
      <c r="L2" s="1"/>
      <c r="M2" s="1"/>
      <c r="N2" s="1"/>
    </row>
    <row r="3" spans="1:14" ht="12" customHeight="1">
      <c r="A3" s="1"/>
      <c r="B3" s="1"/>
      <c r="C3" s="1"/>
      <c r="D3" s="1"/>
      <c r="E3" s="1"/>
      <c r="F3" s="1"/>
      <c r="G3" s="1"/>
      <c r="H3" s="78" t="s">
        <v>79</v>
      </c>
      <c r="I3" s="78"/>
      <c r="J3" s="78"/>
      <c r="K3" s="78"/>
      <c r="L3" s="1"/>
      <c r="M3" s="1"/>
      <c r="N3" s="1"/>
    </row>
    <row r="4" spans="1:14" ht="12" customHeight="1">
      <c r="A4" s="1"/>
      <c r="B4" s="1"/>
      <c r="C4" s="1"/>
      <c r="D4" s="1"/>
      <c r="E4" s="1"/>
      <c r="F4" s="1"/>
      <c r="G4" s="1"/>
      <c r="H4" s="78" t="s">
        <v>39</v>
      </c>
      <c r="I4" s="78"/>
      <c r="J4" s="78"/>
      <c r="K4" s="78"/>
      <c r="L4" s="1"/>
      <c r="M4" s="1"/>
      <c r="N4" s="1"/>
    </row>
    <row r="5" spans="1:14" ht="12" customHeight="1">
      <c r="A5" s="1"/>
      <c r="B5" s="1"/>
      <c r="C5" s="1"/>
      <c r="D5" s="1"/>
      <c r="E5" s="1"/>
      <c r="F5" s="1"/>
      <c r="G5" s="1"/>
      <c r="H5" s="78" t="s">
        <v>40</v>
      </c>
      <c r="I5" s="78"/>
      <c r="J5" s="78"/>
      <c r="K5" s="78"/>
      <c r="L5" s="1"/>
      <c r="M5" s="1"/>
      <c r="N5" s="1"/>
    </row>
    <row r="6" spans="1:14" ht="12" customHeight="1">
      <c r="A6" s="1"/>
      <c r="B6" s="1"/>
      <c r="C6" s="1"/>
      <c r="D6" s="1"/>
      <c r="E6" s="1"/>
      <c r="F6" s="1"/>
      <c r="G6" s="1"/>
      <c r="H6" s="78" t="s">
        <v>41</v>
      </c>
      <c r="I6" s="78"/>
      <c r="J6" s="78"/>
      <c r="K6" s="78"/>
      <c r="L6" s="1"/>
      <c r="M6" s="1"/>
      <c r="N6" s="1"/>
    </row>
    <row r="7" spans="1:14" ht="12" customHeight="1">
      <c r="A7" s="1"/>
      <c r="B7" s="1"/>
      <c r="C7" s="1"/>
      <c r="D7" s="1"/>
      <c r="E7" s="1"/>
      <c r="F7" s="1"/>
      <c r="G7" s="1"/>
      <c r="H7" s="78" t="s">
        <v>42</v>
      </c>
      <c r="I7" s="78"/>
      <c r="J7" s="78"/>
      <c r="K7" s="78"/>
      <c r="L7" s="1"/>
      <c r="M7" s="1"/>
      <c r="N7" s="1"/>
    </row>
    <row r="8" spans="1:14" ht="50.1" customHeight="1">
      <c r="A8" s="1"/>
      <c r="B8" s="1"/>
      <c r="C8" s="79" t="s">
        <v>43</v>
      </c>
      <c r="D8" s="79"/>
      <c r="E8" s="79"/>
      <c r="F8" s="79"/>
      <c r="G8" s="79"/>
      <c r="H8" s="79"/>
      <c r="I8" s="21" t="s">
        <v>80</v>
      </c>
      <c r="J8" s="22" t="s">
        <v>45</v>
      </c>
      <c r="K8" s="80" t="s">
        <v>81</v>
      </c>
      <c r="L8" s="80"/>
      <c r="M8" s="23"/>
      <c r="N8" s="1"/>
    </row>
    <row r="9" spans="1:14" ht="12" customHeight="1">
      <c r="A9" s="1"/>
      <c r="B9" s="1"/>
      <c r="C9" s="81" t="s">
        <v>47</v>
      </c>
      <c r="D9" s="81"/>
      <c r="E9" s="81"/>
      <c r="F9" s="81"/>
      <c r="G9" s="81"/>
      <c r="H9" s="81"/>
      <c r="I9" s="24">
        <v>510904691</v>
      </c>
      <c r="J9" s="25">
        <v>529830203</v>
      </c>
      <c r="K9" s="82">
        <v>516661139</v>
      </c>
      <c r="L9" s="82"/>
      <c r="M9" s="26"/>
      <c r="N9" s="1"/>
    </row>
    <row r="10" spans="1:14" ht="12" customHeight="1">
      <c r="A10" s="1"/>
      <c r="B10" s="1"/>
      <c r="C10" s="7"/>
      <c r="D10" s="1"/>
      <c r="E10" s="83" t="s">
        <v>82</v>
      </c>
      <c r="F10" s="83"/>
      <c r="G10" s="83"/>
      <c r="H10" s="83"/>
      <c r="I10" s="24">
        <v>510904691</v>
      </c>
      <c r="J10" s="25">
        <v>529830203</v>
      </c>
      <c r="K10" s="82">
        <v>516661139</v>
      </c>
      <c r="L10" s="82"/>
      <c r="M10" s="26"/>
      <c r="N10" s="1"/>
    </row>
    <row r="11" spans="1:14" ht="12" customHeight="1">
      <c r="A11" s="1"/>
      <c r="B11" s="1"/>
      <c r="C11" s="7"/>
      <c r="D11" s="1"/>
      <c r="E11" s="1"/>
      <c r="F11" s="84" t="s">
        <v>69</v>
      </c>
      <c r="G11" s="84"/>
      <c r="H11" s="84"/>
      <c r="I11" s="27">
        <v>157752809</v>
      </c>
      <c r="J11" s="28">
        <v>163645360</v>
      </c>
      <c r="K11" s="85">
        <v>163645360</v>
      </c>
      <c r="L11" s="85"/>
      <c r="M11" s="26"/>
      <c r="N11" s="1"/>
    </row>
    <row r="12" spans="1:14" ht="12" customHeight="1">
      <c r="A12" s="1"/>
      <c r="B12" s="1"/>
      <c r="C12" s="7"/>
      <c r="D12" s="1"/>
      <c r="E12" s="1"/>
      <c r="F12" s="84" t="s">
        <v>83</v>
      </c>
      <c r="G12" s="84"/>
      <c r="H12" s="84"/>
      <c r="I12" s="27">
        <v>323014278</v>
      </c>
      <c r="J12" s="28">
        <v>326629279</v>
      </c>
      <c r="K12" s="85">
        <v>313460215</v>
      </c>
      <c r="L12" s="85"/>
      <c r="M12" s="26"/>
      <c r="N12" s="1"/>
    </row>
    <row r="13" spans="1:14" ht="12" customHeight="1">
      <c r="A13" s="1"/>
      <c r="B13" s="1"/>
      <c r="C13" s="7"/>
      <c r="D13" s="1"/>
      <c r="E13" s="1"/>
      <c r="F13" s="84" t="s">
        <v>65</v>
      </c>
      <c r="G13" s="84"/>
      <c r="H13" s="84"/>
      <c r="I13" s="27">
        <v>30137604</v>
      </c>
      <c r="J13" s="28">
        <v>23254974</v>
      </c>
      <c r="K13" s="85">
        <v>23254974</v>
      </c>
      <c r="L13" s="85"/>
      <c r="M13" s="26"/>
      <c r="N13" s="1"/>
    </row>
    <row r="14" spans="1:14" ht="12" customHeight="1">
      <c r="A14" s="1"/>
      <c r="B14" s="1"/>
      <c r="C14" s="7"/>
      <c r="D14" s="1"/>
      <c r="E14" s="1"/>
      <c r="F14" s="84" t="s">
        <v>84</v>
      </c>
      <c r="G14" s="84"/>
      <c r="H14" s="84"/>
      <c r="I14" s="27">
        <v>0</v>
      </c>
      <c r="J14" s="28">
        <v>16300590</v>
      </c>
      <c r="K14" s="85">
        <v>16300590</v>
      </c>
      <c r="L14" s="85"/>
      <c r="M14" s="26"/>
      <c r="N14" s="1"/>
    </row>
    <row r="15" spans="1:14" ht="12" customHeight="1">
      <c r="A15" s="1"/>
      <c r="B15" s="1"/>
      <c r="C15" s="7"/>
      <c r="D15" s="1"/>
      <c r="E15" s="83" t="s">
        <v>85</v>
      </c>
      <c r="F15" s="83"/>
      <c r="G15" s="83"/>
      <c r="H15" s="83"/>
      <c r="I15" s="24">
        <v>0</v>
      </c>
      <c r="J15" s="25">
        <v>0</v>
      </c>
      <c r="K15" s="82">
        <v>0</v>
      </c>
      <c r="L15" s="82"/>
      <c r="M15" s="26"/>
      <c r="N15" s="1"/>
    </row>
    <row r="16" spans="1:14" ht="12" customHeight="1">
      <c r="A16" s="1"/>
      <c r="B16" s="1"/>
      <c r="C16" s="7"/>
      <c r="D16" s="1"/>
      <c r="E16" s="83" t="s">
        <v>86</v>
      </c>
      <c r="F16" s="83"/>
      <c r="G16" s="83"/>
      <c r="H16" s="83"/>
      <c r="I16" s="24">
        <v>0</v>
      </c>
      <c r="J16" s="25">
        <v>0</v>
      </c>
      <c r="K16" s="82">
        <v>0</v>
      </c>
      <c r="L16" s="82"/>
      <c r="M16" s="26"/>
      <c r="N16" s="1"/>
    </row>
    <row r="17" spans="1:14" ht="12" customHeight="1">
      <c r="A17" s="1"/>
      <c r="B17" s="1"/>
      <c r="C17" s="7"/>
      <c r="D17" s="1"/>
      <c r="E17" s="1"/>
      <c r="F17" s="84" t="s">
        <v>87</v>
      </c>
      <c r="G17" s="84"/>
      <c r="H17" s="84"/>
      <c r="I17" s="27">
        <v>0</v>
      </c>
      <c r="J17" s="28">
        <v>0</v>
      </c>
      <c r="K17" s="85">
        <v>0</v>
      </c>
      <c r="L17" s="85"/>
      <c r="M17" s="26"/>
      <c r="N17" s="1"/>
    </row>
    <row r="18" spans="1:14" ht="12" customHeight="1">
      <c r="A18" s="1"/>
      <c r="B18" s="1"/>
      <c r="C18" s="7"/>
      <c r="D18" s="1"/>
      <c r="E18" s="1"/>
      <c r="F18" s="84" t="s">
        <v>88</v>
      </c>
      <c r="G18" s="84"/>
      <c r="H18" s="84"/>
      <c r="I18" s="27">
        <v>0</v>
      </c>
      <c r="J18" s="28">
        <v>0</v>
      </c>
      <c r="K18" s="85">
        <v>0</v>
      </c>
      <c r="L18" s="85"/>
      <c r="M18" s="26"/>
      <c r="N18" s="1"/>
    </row>
    <row r="19" spans="1:14" ht="12" customHeight="1">
      <c r="A19" s="1"/>
      <c r="B19" s="1"/>
      <c r="C19" s="7"/>
      <c r="D19" s="1"/>
      <c r="E19" s="1"/>
      <c r="F19" s="84" t="s">
        <v>65</v>
      </c>
      <c r="G19" s="84"/>
      <c r="H19" s="84"/>
      <c r="I19" s="27">
        <v>0</v>
      </c>
      <c r="J19" s="28">
        <v>0</v>
      </c>
      <c r="K19" s="85">
        <v>0</v>
      </c>
      <c r="L19" s="85"/>
      <c r="M19" s="26"/>
      <c r="N19" s="1"/>
    </row>
    <row r="20" spans="1:14" ht="12" customHeight="1">
      <c r="A20" s="1"/>
      <c r="B20" s="1"/>
      <c r="C20" s="7"/>
      <c r="D20" s="1"/>
      <c r="E20" s="1"/>
      <c r="F20" s="84" t="s">
        <v>84</v>
      </c>
      <c r="G20" s="84"/>
      <c r="H20" s="84"/>
      <c r="I20" s="27">
        <v>0</v>
      </c>
      <c r="J20" s="28">
        <v>0</v>
      </c>
      <c r="K20" s="85">
        <v>0</v>
      </c>
      <c r="L20" s="85"/>
      <c r="M20" s="26"/>
      <c r="N20" s="1"/>
    </row>
    <row r="21" spans="1:14" ht="12" customHeight="1">
      <c r="A21" s="1"/>
      <c r="B21" s="1"/>
      <c r="C21" s="7"/>
      <c r="D21" s="1"/>
      <c r="E21" s="83" t="s">
        <v>89</v>
      </c>
      <c r="F21" s="83"/>
      <c r="G21" s="83"/>
      <c r="H21" s="83"/>
      <c r="I21" s="24">
        <v>0</v>
      </c>
      <c r="J21" s="25">
        <v>0</v>
      </c>
      <c r="K21" s="82">
        <v>0</v>
      </c>
      <c r="L21" s="82"/>
      <c r="M21" s="26"/>
      <c r="N21" s="1"/>
    </row>
    <row r="22" spans="1:14" ht="12" customHeight="1">
      <c r="A22" s="1"/>
      <c r="B22" s="1"/>
      <c r="C22" s="7"/>
      <c r="D22" s="1"/>
      <c r="E22" s="83" t="s">
        <v>90</v>
      </c>
      <c r="F22" s="83"/>
      <c r="G22" s="83"/>
      <c r="H22" s="83"/>
      <c r="I22" s="24">
        <v>0</v>
      </c>
      <c r="J22" s="25">
        <v>0</v>
      </c>
      <c r="K22" s="82">
        <v>0</v>
      </c>
      <c r="L22" s="82"/>
      <c r="M22" s="26"/>
      <c r="N22" s="1"/>
    </row>
    <row r="23" spans="1:14" ht="12" customHeight="1">
      <c r="A23" s="1"/>
      <c r="B23" s="1"/>
      <c r="C23" s="7"/>
      <c r="D23" s="1"/>
      <c r="E23" s="1"/>
      <c r="F23" s="84" t="s">
        <v>71</v>
      </c>
      <c r="G23" s="84"/>
      <c r="H23" s="84"/>
      <c r="I23" s="27">
        <v>0</v>
      </c>
      <c r="J23" s="28">
        <v>0</v>
      </c>
      <c r="K23" s="85">
        <v>0</v>
      </c>
      <c r="L23" s="85"/>
      <c r="M23" s="26"/>
      <c r="N23" s="1"/>
    </row>
    <row r="24" spans="1:14" ht="12" customHeight="1">
      <c r="A24" s="1"/>
      <c r="B24" s="1"/>
      <c r="C24" s="7"/>
      <c r="D24" s="1"/>
      <c r="E24" s="1"/>
      <c r="F24" s="1"/>
      <c r="G24" s="84" t="s">
        <v>91</v>
      </c>
      <c r="H24" s="84"/>
      <c r="I24" s="27">
        <v>0</v>
      </c>
      <c r="J24" s="28">
        <v>0</v>
      </c>
      <c r="K24" s="85">
        <v>0</v>
      </c>
      <c r="L24" s="85"/>
      <c r="M24" s="26"/>
      <c r="N24" s="1"/>
    </row>
    <row r="25" spans="1:14" ht="12" customHeight="1">
      <c r="A25" s="1"/>
      <c r="B25" s="1"/>
      <c r="C25" s="7"/>
      <c r="D25" s="1"/>
      <c r="E25" s="1"/>
      <c r="F25" s="1"/>
      <c r="G25" s="84" t="s">
        <v>92</v>
      </c>
      <c r="H25" s="84"/>
      <c r="I25" s="27">
        <v>0</v>
      </c>
      <c r="J25" s="28">
        <v>0</v>
      </c>
      <c r="K25" s="85">
        <v>0</v>
      </c>
      <c r="L25" s="85"/>
      <c r="M25" s="26"/>
      <c r="N25" s="1"/>
    </row>
    <row r="26" spans="1:14" ht="12" customHeight="1">
      <c r="A26" s="1"/>
      <c r="B26" s="1"/>
      <c r="C26" s="7"/>
      <c r="D26" s="1"/>
      <c r="E26" s="83" t="s">
        <v>93</v>
      </c>
      <c r="F26" s="83"/>
      <c r="G26" s="83"/>
      <c r="H26" s="83"/>
      <c r="I26" s="24">
        <v>0</v>
      </c>
      <c r="J26" s="25">
        <v>0</v>
      </c>
      <c r="K26" s="82">
        <v>0</v>
      </c>
      <c r="L26" s="82"/>
      <c r="M26" s="26"/>
      <c r="N26" s="1"/>
    </row>
    <row r="27" spans="1:14" ht="12" customHeight="1">
      <c r="A27" s="1"/>
      <c r="B27" s="1"/>
      <c r="C27" s="7"/>
      <c r="D27" s="1"/>
      <c r="E27" s="1"/>
      <c r="F27" s="84" t="s">
        <v>62</v>
      </c>
      <c r="G27" s="84"/>
      <c r="H27" s="84"/>
      <c r="I27" s="27">
        <v>0</v>
      </c>
      <c r="J27" s="28">
        <v>0</v>
      </c>
      <c r="K27" s="85">
        <v>0</v>
      </c>
      <c r="L27" s="85"/>
      <c r="M27" s="26"/>
      <c r="N27" s="1"/>
    </row>
    <row r="28" spans="1:14" ht="12" customHeight="1">
      <c r="A28" s="1"/>
      <c r="B28" s="1"/>
      <c r="C28" s="7"/>
      <c r="D28" s="1"/>
      <c r="E28" s="1"/>
      <c r="F28" s="84" t="s">
        <v>94</v>
      </c>
      <c r="G28" s="84"/>
      <c r="H28" s="84"/>
      <c r="I28" s="27">
        <v>0</v>
      </c>
      <c r="J28" s="28">
        <v>0</v>
      </c>
      <c r="K28" s="85">
        <v>0</v>
      </c>
      <c r="L28" s="85"/>
      <c r="M28" s="26"/>
      <c r="N28" s="1"/>
    </row>
    <row r="29" spans="1:14" ht="12" customHeight="1">
      <c r="A29" s="1"/>
      <c r="B29" s="1"/>
      <c r="C29" s="7"/>
      <c r="D29" s="1"/>
      <c r="E29" s="83" t="s">
        <v>95</v>
      </c>
      <c r="F29" s="83"/>
      <c r="G29" s="83"/>
      <c r="H29" s="83"/>
      <c r="I29" s="24">
        <v>510904691</v>
      </c>
      <c r="J29" s="25">
        <v>529830203</v>
      </c>
      <c r="K29" s="82">
        <v>516661139</v>
      </c>
      <c r="L29" s="82"/>
      <c r="M29" s="26"/>
      <c r="N29" s="1"/>
    </row>
    <row r="30" spans="1:14" ht="12" customHeight="1">
      <c r="A30" s="1"/>
      <c r="B30" s="1"/>
      <c r="C30" s="7"/>
      <c r="D30" s="1"/>
      <c r="E30" s="83" t="s">
        <v>96</v>
      </c>
      <c r="F30" s="83"/>
      <c r="G30" s="83"/>
      <c r="H30" s="83"/>
      <c r="I30" s="24">
        <v>0</v>
      </c>
      <c r="J30" s="25">
        <v>0</v>
      </c>
      <c r="K30" s="82">
        <v>0</v>
      </c>
      <c r="L30" s="82"/>
      <c r="M30" s="26"/>
      <c r="N30" s="1"/>
    </row>
    <row r="31" spans="1:14" ht="12" customHeight="1">
      <c r="A31" s="1"/>
      <c r="B31" s="1"/>
      <c r="C31" s="7"/>
      <c r="D31" s="1"/>
      <c r="E31" s="1"/>
      <c r="F31" s="84" t="s">
        <v>97</v>
      </c>
      <c r="G31" s="84"/>
      <c r="H31" s="84"/>
      <c r="I31" s="27">
        <v>0</v>
      </c>
      <c r="J31" s="28">
        <v>0</v>
      </c>
      <c r="K31" s="85">
        <v>0</v>
      </c>
      <c r="L31" s="85"/>
      <c r="M31" s="26"/>
      <c r="N31" s="1"/>
    </row>
    <row r="32" spans="1:14" ht="12" customHeight="1">
      <c r="A32" s="1"/>
      <c r="B32" s="1"/>
      <c r="C32" s="7"/>
      <c r="D32" s="1"/>
      <c r="E32" s="1"/>
      <c r="F32" s="84" t="s">
        <v>98</v>
      </c>
      <c r="G32" s="84"/>
      <c r="H32" s="84"/>
      <c r="I32" s="27">
        <v>0</v>
      </c>
      <c r="J32" s="28">
        <v>0</v>
      </c>
      <c r="K32" s="85">
        <v>0</v>
      </c>
      <c r="L32" s="85"/>
      <c r="M32" s="26"/>
      <c r="N32" s="1"/>
    </row>
    <row r="33" spans="1:14" ht="12" customHeight="1">
      <c r="A33" s="1"/>
      <c r="B33" s="1"/>
      <c r="C33" s="7"/>
      <c r="D33" s="1"/>
      <c r="E33" s="83" t="s">
        <v>99</v>
      </c>
      <c r="F33" s="83"/>
      <c r="G33" s="83"/>
      <c r="H33" s="83"/>
      <c r="I33" s="24">
        <v>0</v>
      </c>
      <c r="J33" s="25">
        <v>0</v>
      </c>
      <c r="K33" s="82">
        <v>0</v>
      </c>
      <c r="L33" s="82"/>
      <c r="M33" s="26"/>
      <c r="N33" s="1"/>
    </row>
    <row r="34" spans="1:14" ht="12" customHeight="1">
      <c r="A34" s="1"/>
      <c r="B34" s="1"/>
      <c r="C34" s="7"/>
      <c r="D34" s="1"/>
      <c r="E34" s="84" t="s">
        <v>100</v>
      </c>
      <c r="F34" s="84"/>
      <c r="G34" s="84"/>
      <c r="H34" s="84"/>
      <c r="I34" s="27">
        <v>0</v>
      </c>
      <c r="J34" s="28">
        <v>0</v>
      </c>
      <c r="K34" s="85">
        <v>0</v>
      </c>
      <c r="L34" s="85"/>
      <c r="M34" s="26"/>
      <c r="N34" s="1"/>
    </row>
    <row r="35" spans="1:14" ht="0.9" customHeight="1">
      <c r="A35" s="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1"/>
      <c r="N35" s="1"/>
    </row>
    <row r="36" spans="1:14" ht="33" customHeight="1">
      <c r="A36" s="1"/>
      <c r="B36" s="56" t="s">
        <v>101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1"/>
      <c r="N36" s="1"/>
    </row>
    <row r="37" spans="1:14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mergeCells count="62">
    <mergeCell ref="B35:L35"/>
    <mergeCell ref="B36:L36"/>
    <mergeCell ref="F32:H32"/>
    <mergeCell ref="K32:L32"/>
    <mergeCell ref="E33:H33"/>
    <mergeCell ref="K33:L33"/>
    <mergeCell ref="E34:H34"/>
    <mergeCell ref="K34:L34"/>
    <mergeCell ref="E29:H29"/>
    <mergeCell ref="K29:L29"/>
    <mergeCell ref="E30:H30"/>
    <mergeCell ref="K30:L30"/>
    <mergeCell ref="F31:H31"/>
    <mergeCell ref="K31:L31"/>
    <mergeCell ref="E26:H26"/>
    <mergeCell ref="K26:L26"/>
    <mergeCell ref="F27:H27"/>
    <mergeCell ref="K27:L27"/>
    <mergeCell ref="F28:H28"/>
    <mergeCell ref="K28:L28"/>
    <mergeCell ref="F23:H23"/>
    <mergeCell ref="K23:L23"/>
    <mergeCell ref="G24:H24"/>
    <mergeCell ref="K24:L24"/>
    <mergeCell ref="G25:H25"/>
    <mergeCell ref="K25:L25"/>
    <mergeCell ref="F20:H20"/>
    <mergeCell ref="K20:L20"/>
    <mergeCell ref="E21:H21"/>
    <mergeCell ref="K21:L21"/>
    <mergeCell ref="E22:H22"/>
    <mergeCell ref="K22:L22"/>
    <mergeCell ref="F17:H17"/>
    <mergeCell ref="K17:L17"/>
    <mergeCell ref="F18:H18"/>
    <mergeCell ref="K18:L18"/>
    <mergeCell ref="F19:H19"/>
    <mergeCell ref="K19:L19"/>
    <mergeCell ref="F14:H14"/>
    <mergeCell ref="K14:L14"/>
    <mergeCell ref="E15:H15"/>
    <mergeCell ref="K15:L15"/>
    <mergeCell ref="E16:H16"/>
    <mergeCell ref="K16:L16"/>
    <mergeCell ref="F11:H11"/>
    <mergeCell ref="K11:L11"/>
    <mergeCell ref="F12:H12"/>
    <mergeCell ref="K12:L12"/>
    <mergeCell ref="F13:H13"/>
    <mergeCell ref="K13:L13"/>
    <mergeCell ref="C8:H8"/>
    <mergeCell ref="K8:L8"/>
    <mergeCell ref="C9:H9"/>
    <mergeCell ref="K9:L9"/>
    <mergeCell ref="E10:H10"/>
    <mergeCell ref="K10:L10"/>
    <mergeCell ref="H2:K2"/>
    <mergeCell ref="H3:K3"/>
    <mergeCell ref="H4:K4"/>
    <mergeCell ref="H5:K5"/>
    <mergeCell ref="H6:K6"/>
    <mergeCell ref="H7:K7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baseColWidth="10" defaultColWidth="9.109375" defaultRowHeight="13.2"/>
  <cols>
    <col min="1" max="1" width="3.44140625" customWidth="1"/>
    <col min="2" max="2" width="1.6640625" customWidth="1"/>
    <col min="3" max="3" width="44.33203125" customWidth="1"/>
    <col min="4" max="7" width="18.44140625" customWidth="1"/>
    <col min="8" max="8" width="18.6640625" customWidth="1"/>
    <col min="9" max="9" width="3.44140625" customWidth="1"/>
  </cols>
  <sheetData>
    <row r="1" spans="1:9" ht="20.100000000000001" customHeight="1">
      <c r="A1" s="1"/>
      <c r="B1" s="1"/>
      <c r="C1" s="1"/>
      <c r="D1" s="1"/>
      <c r="E1" s="1"/>
      <c r="F1" s="1"/>
      <c r="G1" s="1"/>
      <c r="H1" s="1"/>
      <c r="I1" s="1"/>
    </row>
    <row r="2" spans="1:9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1"/>
    </row>
    <row r="3" spans="1:9" ht="12" customHeight="1">
      <c r="A3" s="1"/>
      <c r="B3" s="86" t="s">
        <v>103</v>
      </c>
      <c r="C3" s="86"/>
      <c r="D3" s="86"/>
      <c r="E3" s="86"/>
      <c r="F3" s="86"/>
      <c r="G3" s="86"/>
      <c r="H3" s="86"/>
      <c r="I3" s="1"/>
    </row>
    <row r="4" spans="1:9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1"/>
    </row>
    <row r="5" spans="1:9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1"/>
    </row>
    <row r="6" spans="1:9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1"/>
    </row>
    <row r="7" spans="1:9" ht="50.1" customHeight="1">
      <c r="A7" s="1"/>
      <c r="B7" s="87" t="s">
        <v>107</v>
      </c>
      <c r="C7" s="87"/>
      <c r="D7" s="29" t="s">
        <v>108</v>
      </c>
      <c r="E7" s="29" t="s">
        <v>109</v>
      </c>
      <c r="F7" s="29" t="s">
        <v>110</v>
      </c>
      <c r="G7" s="29" t="s">
        <v>111</v>
      </c>
      <c r="H7" s="30" t="s">
        <v>112</v>
      </c>
      <c r="I7" s="1"/>
    </row>
    <row r="8" spans="1:9" ht="15.9" customHeight="1">
      <c r="A8" s="1"/>
      <c r="B8" s="7"/>
      <c r="C8" s="20" t="s">
        <v>113</v>
      </c>
      <c r="D8" s="8">
        <v>510904691</v>
      </c>
      <c r="E8" s="8">
        <v>529830203</v>
      </c>
      <c r="F8" s="8">
        <v>516661139</v>
      </c>
      <c r="G8" s="8">
        <v>516661139</v>
      </c>
      <c r="H8" s="9">
        <v>13169064</v>
      </c>
      <c r="I8" s="1"/>
    </row>
    <row r="9" spans="1:9" ht="0.9" customHeight="1">
      <c r="A9" s="1"/>
      <c r="B9" s="62"/>
      <c r="C9" s="62"/>
      <c r="D9" s="62"/>
      <c r="E9" s="62"/>
      <c r="F9" s="62"/>
      <c r="G9" s="62"/>
      <c r="H9" s="62"/>
      <c r="I9" s="1"/>
    </row>
    <row r="10" spans="1:9" ht="33" customHeight="1">
      <c r="A10" s="1"/>
      <c r="B10" s="57" t="s">
        <v>114</v>
      </c>
      <c r="C10" s="57"/>
      <c r="D10" s="57"/>
      <c r="E10" s="57"/>
      <c r="F10" s="57"/>
      <c r="G10" s="57"/>
      <c r="H10" s="57"/>
      <c r="I10" s="1"/>
    </row>
    <row r="11" spans="1:9" ht="20.100000000000001" customHeight="1">
      <c r="A11" s="1"/>
      <c r="B11" s="1"/>
      <c r="C11" s="1"/>
      <c r="D11" s="1"/>
      <c r="E11" s="1"/>
      <c r="F11" s="1"/>
      <c r="G11" s="1"/>
      <c r="H11" s="1"/>
      <c r="I11" s="1"/>
    </row>
  </sheetData>
  <mergeCells count="8">
    <mergeCell ref="B9:H9"/>
    <mergeCell ref="B10:H10"/>
    <mergeCell ref="B2:H2"/>
    <mergeCell ref="B3:H3"/>
    <mergeCell ref="B4:H4"/>
    <mergeCell ref="B5:H5"/>
    <mergeCell ref="B6:H6"/>
    <mergeCell ref="B7:C7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baseColWidth="10" defaultColWidth="9.109375" defaultRowHeight="13.2"/>
  <cols>
    <col min="1" max="1" width="4.109375" customWidth="1"/>
    <col min="2" max="2" width="2.5546875" customWidth="1"/>
    <col min="3" max="3" width="53.33203125" customWidth="1"/>
    <col min="4" max="9" width="14.33203125" customWidth="1"/>
    <col min="10" max="10" width="4.109375" customWidth="1"/>
  </cols>
  <sheetData>
    <row r="1" spans="1:10" ht="35.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1"/>
    </row>
    <row r="3" spans="1:10" ht="12" customHeight="1">
      <c r="A3" s="1"/>
      <c r="B3" s="86" t="s">
        <v>115</v>
      </c>
      <c r="C3" s="86"/>
      <c r="D3" s="86"/>
      <c r="E3" s="86"/>
      <c r="F3" s="86"/>
      <c r="G3" s="86"/>
      <c r="H3" s="86"/>
      <c r="I3" s="86"/>
      <c r="J3" s="1"/>
    </row>
    <row r="4" spans="1:10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1"/>
    </row>
    <row r="5" spans="1:10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1"/>
    </row>
    <row r="6" spans="1:10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1"/>
    </row>
    <row r="7" spans="1:10" ht="39.9" customHeight="1">
      <c r="A7" s="1"/>
      <c r="B7" s="87" t="s">
        <v>116</v>
      </c>
      <c r="C7" s="87"/>
      <c r="D7" s="31" t="s">
        <v>108</v>
      </c>
      <c r="E7" s="32" t="s">
        <v>117</v>
      </c>
      <c r="F7" s="32" t="s">
        <v>109</v>
      </c>
      <c r="G7" s="32" t="s">
        <v>110</v>
      </c>
      <c r="H7" s="32" t="s">
        <v>111</v>
      </c>
      <c r="I7" s="32" t="s">
        <v>118</v>
      </c>
      <c r="J7" s="1"/>
    </row>
    <row r="8" spans="1:10" ht="15" customHeight="1">
      <c r="A8" s="1"/>
      <c r="B8" s="33"/>
      <c r="C8" s="34"/>
      <c r="D8" s="35" t="s">
        <v>119</v>
      </c>
      <c r="E8" s="36" t="s">
        <v>120</v>
      </c>
      <c r="F8" s="36" t="s">
        <v>121</v>
      </c>
      <c r="G8" s="36" t="s">
        <v>122</v>
      </c>
      <c r="H8" s="36" t="s">
        <v>123</v>
      </c>
      <c r="I8" s="36" t="s">
        <v>124</v>
      </c>
      <c r="J8" s="1"/>
    </row>
    <row r="9" spans="1:10" ht="17.100000000000001" customHeight="1">
      <c r="A9" s="1"/>
      <c r="B9" s="7"/>
      <c r="C9" s="20" t="s">
        <v>125</v>
      </c>
      <c r="D9" s="9">
        <v>510904691</v>
      </c>
      <c r="E9" s="37">
        <v>18925512</v>
      </c>
      <c r="F9" s="37">
        <v>529830203</v>
      </c>
      <c r="G9" s="37">
        <v>516661139</v>
      </c>
      <c r="H9" s="37">
        <v>516661139</v>
      </c>
      <c r="I9" s="37">
        <v>13169064</v>
      </c>
      <c r="J9" s="1"/>
    </row>
    <row r="10" spans="1:10" ht="21.9" customHeight="1">
      <c r="A10" s="1"/>
      <c r="B10" s="88" t="s">
        <v>126</v>
      </c>
      <c r="C10" s="88"/>
      <c r="D10" s="38">
        <v>510904691</v>
      </c>
      <c r="E10" s="39">
        <v>18925512</v>
      </c>
      <c r="F10" s="39">
        <v>529830203</v>
      </c>
      <c r="G10" s="39">
        <v>516661139</v>
      </c>
      <c r="H10" s="39">
        <v>516661139</v>
      </c>
      <c r="I10" s="39">
        <v>13169064</v>
      </c>
      <c r="J10" s="1"/>
    </row>
    <row r="11" spans="1:10" ht="0.9" customHeight="1">
      <c r="A11" s="1"/>
      <c r="B11" s="62"/>
      <c r="C11" s="62"/>
      <c r="D11" s="62"/>
      <c r="E11" s="62"/>
      <c r="F11" s="62"/>
      <c r="G11" s="62"/>
      <c r="H11" s="62"/>
      <c r="I11" s="62"/>
      <c r="J11" s="1"/>
    </row>
    <row r="12" spans="1:10" ht="41.1" customHeight="1">
      <c r="A12" s="1"/>
      <c r="B12" s="1"/>
      <c r="C12" s="56" t="s">
        <v>127</v>
      </c>
      <c r="D12" s="56"/>
      <c r="E12" s="56"/>
      <c r="F12" s="56"/>
      <c r="G12" s="56"/>
      <c r="H12" s="56"/>
      <c r="I12" s="56"/>
      <c r="J12" s="1"/>
    </row>
    <row r="13" spans="1:10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9">
    <mergeCell ref="B10:C10"/>
    <mergeCell ref="B11:I11"/>
    <mergeCell ref="C12:I12"/>
    <mergeCell ref="B2:I2"/>
    <mergeCell ref="B3:I3"/>
    <mergeCell ref="B4:I4"/>
    <mergeCell ref="B5:I5"/>
    <mergeCell ref="B6:I6"/>
    <mergeCell ref="B7:C7"/>
  </mergeCells>
  <pageMargins left="0.34722222222222221" right="0.34722222222222221" top="0.4861111111111111" bottom="0.41666666666666669" header="0.5" footer="0.5"/>
  <pageSetup pageOrder="overThenDown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baseColWidth="10" defaultColWidth="9.109375" defaultRowHeight="13.2"/>
  <cols>
    <col min="1" max="1" width="4.109375" customWidth="1"/>
    <col min="2" max="2" width="1.6640625" customWidth="1"/>
    <col min="3" max="4" width="4.109375" customWidth="1"/>
    <col min="5" max="5" width="51.5546875" customWidth="1"/>
    <col min="6" max="10" width="16" customWidth="1"/>
    <col min="11" max="11" width="4.109375" customWidth="1"/>
  </cols>
  <sheetData>
    <row r="1" spans="1:11" ht="35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86"/>
      <c r="K2" s="1"/>
    </row>
    <row r="3" spans="1:11" ht="12" customHeight="1">
      <c r="A3" s="1"/>
      <c r="B3" s="86" t="s">
        <v>128</v>
      </c>
      <c r="C3" s="86"/>
      <c r="D3" s="86"/>
      <c r="E3" s="86"/>
      <c r="F3" s="86"/>
      <c r="G3" s="86"/>
      <c r="H3" s="86"/>
      <c r="I3" s="86"/>
      <c r="J3" s="86"/>
      <c r="K3" s="1"/>
    </row>
    <row r="4" spans="1:11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86"/>
      <c r="K4" s="1"/>
    </row>
    <row r="5" spans="1:11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86"/>
      <c r="K5" s="1"/>
    </row>
    <row r="6" spans="1:11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86"/>
      <c r="K6" s="1"/>
    </row>
    <row r="7" spans="1:11" ht="20.100000000000001" customHeight="1">
      <c r="A7" s="1"/>
      <c r="B7" s="89" t="s">
        <v>129</v>
      </c>
      <c r="C7" s="89"/>
      <c r="D7" s="89"/>
      <c r="E7" s="89"/>
      <c r="F7" s="90" t="s">
        <v>108</v>
      </c>
      <c r="G7" s="91" t="s">
        <v>109</v>
      </c>
      <c r="H7" s="91" t="s">
        <v>110</v>
      </c>
      <c r="I7" s="91" t="s">
        <v>111</v>
      </c>
      <c r="J7" s="91" t="s">
        <v>112</v>
      </c>
      <c r="K7" s="1"/>
    </row>
    <row r="8" spans="1:11" ht="15" customHeight="1">
      <c r="A8" s="1"/>
      <c r="B8" s="40"/>
      <c r="C8" s="41"/>
      <c r="D8" s="93" t="s">
        <v>130</v>
      </c>
      <c r="E8" s="93"/>
      <c r="F8" s="90"/>
      <c r="G8" s="91"/>
      <c r="H8" s="91"/>
      <c r="I8" s="91"/>
      <c r="J8" s="91"/>
      <c r="K8" s="1"/>
    </row>
    <row r="9" spans="1:11" ht="15" customHeight="1">
      <c r="A9" s="1"/>
      <c r="B9" s="33"/>
      <c r="C9" s="34"/>
      <c r="D9" s="34"/>
      <c r="E9" s="42" t="s">
        <v>131</v>
      </c>
      <c r="F9" s="90"/>
      <c r="G9" s="91"/>
      <c r="H9" s="91"/>
      <c r="I9" s="91"/>
      <c r="J9" s="91"/>
      <c r="K9" s="1"/>
    </row>
    <row r="10" spans="1:11" ht="21.9" customHeight="1">
      <c r="A10" s="1"/>
      <c r="B10" s="94" t="s">
        <v>132</v>
      </c>
      <c r="C10" s="94"/>
      <c r="D10" s="94"/>
      <c r="E10" s="94"/>
      <c r="F10" s="13">
        <v>510904691</v>
      </c>
      <c r="G10" s="43">
        <v>529830203</v>
      </c>
      <c r="H10" s="43">
        <v>516661139</v>
      </c>
      <c r="I10" s="43">
        <v>516661139</v>
      </c>
      <c r="J10" s="43">
        <v>13169064</v>
      </c>
      <c r="K10" s="1"/>
    </row>
    <row r="11" spans="1:11" ht="21.9" customHeight="1">
      <c r="A11" s="1"/>
      <c r="B11" s="94" t="s">
        <v>133</v>
      </c>
      <c r="C11" s="94"/>
      <c r="D11" s="94"/>
      <c r="E11" s="94"/>
      <c r="F11" s="13">
        <v>510904691</v>
      </c>
      <c r="G11" s="43">
        <v>529830203</v>
      </c>
      <c r="H11" s="43">
        <v>516661139</v>
      </c>
      <c r="I11" s="43">
        <v>516661139</v>
      </c>
      <c r="J11" s="43">
        <v>13169064</v>
      </c>
      <c r="K11" s="1"/>
    </row>
    <row r="12" spans="1:11" ht="17.100000000000001" customHeight="1">
      <c r="A12" s="1"/>
      <c r="B12" s="92" t="s">
        <v>134</v>
      </c>
      <c r="C12" s="92"/>
      <c r="D12" s="92"/>
      <c r="E12" s="92"/>
      <c r="F12" s="9">
        <v>157752809</v>
      </c>
      <c r="G12" s="37">
        <v>163645360</v>
      </c>
      <c r="H12" s="37">
        <v>163645360</v>
      </c>
      <c r="I12" s="37">
        <v>163645360</v>
      </c>
      <c r="J12" s="44">
        <v>0</v>
      </c>
      <c r="K12" s="1"/>
    </row>
    <row r="13" spans="1:11" ht="17.100000000000001" customHeight="1">
      <c r="A13" s="1"/>
      <c r="B13" s="7"/>
      <c r="C13" s="45" t="s">
        <v>135</v>
      </c>
      <c r="D13" s="57" t="s">
        <v>136</v>
      </c>
      <c r="E13" s="57"/>
      <c r="F13" s="9">
        <v>157752809</v>
      </c>
      <c r="G13" s="37">
        <v>163645360</v>
      </c>
      <c r="H13" s="37">
        <v>163645360</v>
      </c>
      <c r="I13" s="37">
        <v>163645360</v>
      </c>
      <c r="J13" s="44">
        <v>0</v>
      </c>
      <c r="K13" s="1"/>
    </row>
    <row r="14" spans="1:11" ht="17.100000000000001" customHeight="1">
      <c r="A14" s="1"/>
      <c r="B14" s="7"/>
      <c r="C14" s="1"/>
      <c r="D14" s="45" t="s">
        <v>137</v>
      </c>
      <c r="E14" s="20" t="s">
        <v>138</v>
      </c>
      <c r="F14" s="9">
        <v>76567518</v>
      </c>
      <c r="G14" s="37">
        <v>76552350</v>
      </c>
      <c r="H14" s="37">
        <v>76552350</v>
      </c>
      <c r="I14" s="37">
        <v>76552350</v>
      </c>
      <c r="J14" s="44">
        <v>0</v>
      </c>
      <c r="K14" s="1"/>
    </row>
    <row r="15" spans="1:11" ht="17.100000000000001" customHeight="1">
      <c r="A15" s="1"/>
      <c r="B15" s="7"/>
      <c r="C15" s="1"/>
      <c r="D15" s="45" t="s">
        <v>139</v>
      </c>
      <c r="E15" s="20" t="s">
        <v>140</v>
      </c>
      <c r="F15" s="9">
        <v>15345624</v>
      </c>
      <c r="G15" s="37">
        <v>14765282</v>
      </c>
      <c r="H15" s="37">
        <v>14765282</v>
      </c>
      <c r="I15" s="37">
        <v>14765282</v>
      </c>
      <c r="J15" s="44">
        <v>0</v>
      </c>
      <c r="K15" s="1"/>
    </row>
    <row r="16" spans="1:11" ht="17.100000000000001" customHeight="1">
      <c r="A16" s="1"/>
      <c r="B16" s="7"/>
      <c r="C16" s="1"/>
      <c r="D16" s="45" t="s">
        <v>141</v>
      </c>
      <c r="E16" s="20" t="s">
        <v>142</v>
      </c>
      <c r="F16" s="9">
        <v>13005699</v>
      </c>
      <c r="G16" s="37">
        <v>17085843</v>
      </c>
      <c r="H16" s="37">
        <v>17085843</v>
      </c>
      <c r="I16" s="37">
        <v>17085843</v>
      </c>
      <c r="J16" s="44">
        <v>0</v>
      </c>
      <c r="K16" s="1"/>
    </row>
    <row r="17" spans="1:11" ht="17.100000000000001" customHeight="1">
      <c r="A17" s="1"/>
      <c r="B17" s="7"/>
      <c r="C17" s="1"/>
      <c r="D17" s="45" t="s">
        <v>143</v>
      </c>
      <c r="E17" s="20" t="s">
        <v>144</v>
      </c>
      <c r="F17" s="9">
        <v>22742827</v>
      </c>
      <c r="G17" s="37">
        <v>17341004</v>
      </c>
      <c r="H17" s="37">
        <v>17341004</v>
      </c>
      <c r="I17" s="37">
        <v>17341004</v>
      </c>
      <c r="J17" s="44">
        <v>0</v>
      </c>
      <c r="K17" s="1"/>
    </row>
    <row r="18" spans="1:11" ht="17.100000000000001" customHeight="1">
      <c r="A18" s="1"/>
      <c r="B18" s="7"/>
      <c r="C18" s="1"/>
      <c r="D18" s="45" t="s">
        <v>145</v>
      </c>
      <c r="E18" s="20" t="s">
        <v>146</v>
      </c>
      <c r="F18" s="9">
        <v>30091141</v>
      </c>
      <c r="G18" s="37">
        <v>37900881</v>
      </c>
      <c r="H18" s="37">
        <v>37900881</v>
      </c>
      <c r="I18" s="37">
        <v>37900881</v>
      </c>
      <c r="J18" s="44">
        <v>0</v>
      </c>
      <c r="K18" s="1"/>
    </row>
    <row r="19" spans="1:11" ht="17.100000000000001" customHeight="1">
      <c r="A19" s="1"/>
      <c r="B19" s="92" t="s">
        <v>147</v>
      </c>
      <c r="C19" s="92"/>
      <c r="D19" s="92"/>
      <c r="E19" s="92"/>
      <c r="F19" s="9">
        <v>323014278</v>
      </c>
      <c r="G19" s="37">
        <v>326629279</v>
      </c>
      <c r="H19" s="37">
        <v>313460215</v>
      </c>
      <c r="I19" s="37">
        <v>313460215</v>
      </c>
      <c r="J19" s="37">
        <v>13169064</v>
      </c>
      <c r="K19" s="1"/>
    </row>
    <row r="20" spans="1:11" ht="17.100000000000001" customHeight="1">
      <c r="A20" s="1"/>
      <c r="B20" s="7"/>
      <c r="C20" s="45" t="s">
        <v>148</v>
      </c>
      <c r="D20" s="57" t="s">
        <v>149</v>
      </c>
      <c r="E20" s="57"/>
      <c r="F20" s="9">
        <v>12766000</v>
      </c>
      <c r="G20" s="37">
        <v>11469310</v>
      </c>
      <c r="H20" s="37">
        <v>10119310</v>
      </c>
      <c r="I20" s="37">
        <v>10119310</v>
      </c>
      <c r="J20" s="37">
        <v>1350000</v>
      </c>
      <c r="K20" s="1"/>
    </row>
    <row r="21" spans="1:11" ht="17.100000000000001" customHeight="1">
      <c r="A21" s="1"/>
      <c r="B21" s="7"/>
      <c r="C21" s="1"/>
      <c r="D21" s="45" t="s">
        <v>150</v>
      </c>
      <c r="E21" s="20" t="s">
        <v>151</v>
      </c>
      <c r="F21" s="9">
        <v>602000</v>
      </c>
      <c r="G21" s="37">
        <v>249433</v>
      </c>
      <c r="H21" s="37">
        <v>249433</v>
      </c>
      <c r="I21" s="37">
        <v>249433</v>
      </c>
      <c r="J21" s="44">
        <v>0</v>
      </c>
      <c r="K21" s="1"/>
    </row>
    <row r="22" spans="1:11" ht="17.100000000000001" customHeight="1">
      <c r="A22" s="1"/>
      <c r="B22" s="7"/>
      <c r="C22" s="1"/>
      <c r="D22" s="45" t="s">
        <v>152</v>
      </c>
      <c r="E22" s="20" t="s">
        <v>153</v>
      </c>
      <c r="F22" s="9">
        <v>1120000</v>
      </c>
      <c r="G22" s="37">
        <v>1071394</v>
      </c>
      <c r="H22" s="37">
        <v>571394</v>
      </c>
      <c r="I22" s="37">
        <v>571394</v>
      </c>
      <c r="J22" s="37">
        <v>500000</v>
      </c>
      <c r="K22" s="1"/>
    </row>
    <row r="23" spans="1:11" ht="17.100000000000001" customHeight="1">
      <c r="A23" s="1"/>
      <c r="B23" s="7"/>
      <c r="C23" s="1"/>
      <c r="D23" s="45" t="s">
        <v>154</v>
      </c>
      <c r="E23" s="20" t="s">
        <v>155</v>
      </c>
      <c r="F23" s="9">
        <v>220000</v>
      </c>
      <c r="G23" s="37">
        <v>222509</v>
      </c>
      <c r="H23" s="37">
        <v>222509</v>
      </c>
      <c r="I23" s="37">
        <v>222509</v>
      </c>
      <c r="J23" s="44">
        <v>0</v>
      </c>
      <c r="K23" s="1"/>
    </row>
    <row r="24" spans="1:11" ht="17.100000000000001" customHeight="1">
      <c r="A24" s="1"/>
      <c r="B24" s="7"/>
      <c r="C24" s="1"/>
      <c r="D24" s="45" t="s">
        <v>156</v>
      </c>
      <c r="E24" s="20" t="s">
        <v>157</v>
      </c>
      <c r="F24" s="9">
        <v>2600000</v>
      </c>
      <c r="G24" s="37">
        <v>2499136</v>
      </c>
      <c r="H24" s="37">
        <v>1749136</v>
      </c>
      <c r="I24" s="37">
        <v>1749136</v>
      </c>
      <c r="J24" s="37">
        <v>750000</v>
      </c>
      <c r="K24" s="1"/>
    </row>
    <row r="25" spans="1:11" ht="17.100000000000001" customHeight="1">
      <c r="A25" s="1"/>
      <c r="B25" s="7"/>
      <c r="C25" s="1"/>
      <c r="D25" s="45" t="s">
        <v>158</v>
      </c>
      <c r="E25" s="20" t="s">
        <v>159</v>
      </c>
      <c r="F25" s="9">
        <v>7100000</v>
      </c>
      <c r="G25" s="37">
        <v>7213610</v>
      </c>
      <c r="H25" s="37">
        <v>7113610</v>
      </c>
      <c r="I25" s="37">
        <v>7113610</v>
      </c>
      <c r="J25" s="37">
        <v>100000</v>
      </c>
      <c r="K25" s="1"/>
    </row>
    <row r="26" spans="1:11" ht="17.100000000000001" customHeight="1">
      <c r="A26" s="1"/>
      <c r="B26" s="7"/>
      <c r="C26" s="1"/>
      <c r="D26" s="45" t="s">
        <v>160</v>
      </c>
      <c r="E26" s="20" t="s">
        <v>161</v>
      </c>
      <c r="F26" s="9">
        <v>770000</v>
      </c>
      <c r="G26" s="37">
        <v>19966</v>
      </c>
      <c r="H26" s="37">
        <v>19966</v>
      </c>
      <c r="I26" s="37">
        <v>19966</v>
      </c>
      <c r="J26" s="44">
        <v>0</v>
      </c>
      <c r="K26" s="1"/>
    </row>
    <row r="27" spans="1:11" ht="17.100000000000001" customHeight="1">
      <c r="A27" s="1"/>
      <c r="B27" s="7"/>
      <c r="C27" s="1"/>
      <c r="D27" s="45" t="s">
        <v>162</v>
      </c>
      <c r="E27" s="20" t="s">
        <v>163</v>
      </c>
      <c r="F27" s="9">
        <v>354000</v>
      </c>
      <c r="G27" s="37">
        <v>193262</v>
      </c>
      <c r="H27" s="37">
        <v>193262</v>
      </c>
      <c r="I27" s="37">
        <v>193262</v>
      </c>
      <c r="J27" s="44">
        <v>0</v>
      </c>
      <c r="K27" s="1"/>
    </row>
    <row r="28" spans="1:11" ht="17.100000000000001" customHeight="1">
      <c r="A28" s="1"/>
      <c r="B28" s="7"/>
      <c r="C28" s="45" t="s">
        <v>164</v>
      </c>
      <c r="D28" s="57" t="s">
        <v>165</v>
      </c>
      <c r="E28" s="57"/>
      <c r="F28" s="9">
        <v>310248278</v>
      </c>
      <c r="G28" s="37">
        <v>315159969</v>
      </c>
      <c r="H28" s="37">
        <v>303340905</v>
      </c>
      <c r="I28" s="37">
        <v>303340905</v>
      </c>
      <c r="J28" s="37">
        <v>11819064</v>
      </c>
      <c r="K28" s="1"/>
    </row>
    <row r="29" spans="1:11" ht="17.100000000000001" customHeight="1">
      <c r="A29" s="1"/>
      <c r="B29" s="7"/>
      <c r="C29" s="1"/>
      <c r="D29" s="45" t="s">
        <v>166</v>
      </c>
      <c r="E29" s="20" t="s">
        <v>167</v>
      </c>
      <c r="F29" s="9">
        <v>8020000</v>
      </c>
      <c r="G29" s="37">
        <v>4823556</v>
      </c>
      <c r="H29" s="37">
        <v>4823556</v>
      </c>
      <c r="I29" s="37">
        <v>4823556</v>
      </c>
      <c r="J29" s="44">
        <v>0</v>
      </c>
      <c r="K29" s="1"/>
    </row>
    <row r="30" spans="1:11" ht="17.100000000000001" customHeight="1">
      <c r="A30" s="1"/>
      <c r="B30" s="7"/>
      <c r="C30" s="1"/>
      <c r="D30" s="45" t="s">
        <v>168</v>
      </c>
      <c r="E30" s="20" t="s">
        <v>169</v>
      </c>
      <c r="F30" s="9">
        <v>25029000</v>
      </c>
      <c r="G30" s="37">
        <v>24528296</v>
      </c>
      <c r="H30" s="37">
        <v>24528296</v>
      </c>
      <c r="I30" s="37">
        <v>24528296</v>
      </c>
      <c r="J30" s="44">
        <v>0</v>
      </c>
      <c r="K30" s="1"/>
    </row>
    <row r="31" spans="1:11" ht="17.100000000000001" customHeight="1">
      <c r="A31" s="1"/>
      <c r="B31" s="7"/>
      <c r="C31" s="1"/>
      <c r="D31" s="45" t="s">
        <v>170</v>
      </c>
      <c r="E31" s="20" t="s">
        <v>171</v>
      </c>
      <c r="F31" s="9">
        <v>215296000</v>
      </c>
      <c r="G31" s="37">
        <v>225601633</v>
      </c>
      <c r="H31" s="37">
        <v>217838109</v>
      </c>
      <c r="I31" s="37">
        <v>217838109</v>
      </c>
      <c r="J31" s="37">
        <v>7763524</v>
      </c>
      <c r="K31" s="1"/>
    </row>
    <row r="32" spans="1:11" ht="17.100000000000001" customHeight="1">
      <c r="A32" s="1"/>
      <c r="B32" s="7"/>
      <c r="C32" s="1"/>
      <c r="D32" s="45" t="s">
        <v>172</v>
      </c>
      <c r="E32" s="20" t="s">
        <v>173</v>
      </c>
      <c r="F32" s="9">
        <v>21503278</v>
      </c>
      <c r="G32" s="37">
        <v>23458098</v>
      </c>
      <c r="H32" s="37">
        <v>23458098</v>
      </c>
      <c r="I32" s="37">
        <v>23458098</v>
      </c>
      <c r="J32" s="44">
        <v>0</v>
      </c>
      <c r="K32" s="1"/>
    </row>
    <row r="33" spans="1:11" ht="17.100000000000001" customHeight="1">
      <c r="A33" s="1"/>
      <c r="B33" s="7"/>
      <c r="C33" s="1"/>
      <c r="D33" s="45" t="s">
        <v>174</v>
      </c>
      <c r="E33" s="20" t="s">
        <v>175</v>
      </c>
      <c r="F33" s="9">
        <v>20620000</v>
      </c>
      <c r="G33" s="37">
        <v>18027938</v>
      </c>
      <c r="H33" s="37">
        <v>15877938</v>
      </c>
      <c r="I33" s="37">
        <v>15877938</v>
      </c>
      <c r="J33" s="37">
        <v>2150000</v>
      </c>
      <c r="K33" s="1"/>
    </row>
    <row r="34" spans="1:11" ht="17.100000000000001" customHeight="1">
      <c r="A34" s="1"/>
      <c r="B34" s="7"/>
      <c r="C34" s="1"/>
      <c r="D34" s="45" t="s">
        <v>176</v>
      </c>
      <c r="E34" s="20" t="s">
        <v>177</v>
      </c>
      <c r="F34" s="9">
        <v>14700000</v>
      </c>
      <c r="G34" s="37">
        <v>13661472</v>
      </c>
      <c r="H34" s="37">
        <v>11872997</v>
      </c>
      <c r="I34" s="37">
        <v>11872997</v>
      </c>
      <c r="J34" s="37">
        <v>1788475</v>
      </c>
      <c r="K34" s="1"/>
    </row>
    <row r="35" spans="1:11" ht="17.100000000000001" customHeight="1">
      <c r="A35" s="1"/>
      <c r="B35" s="7"/>
      <c r="C35" s="1"/>
      <c r="D35" s="45" t="s">
        <v>178</v>
      </c>
      <c r="E35" s="20" t="s">
        <v>179</v>
      </c>
      <c r="F35" s="9">
        <v>30000</v>
      </c>
      <c r="G35" s="37">
        <v>1500</v>
      </c>
      <c r="H35" s="37">
        <v>1500</v>
      </c>
      <c r="I35" s="37">
        <v>1500</v>
      </c>
      <c r="J35" s="44">
        <v>0</v>
      </c>
      <c r="K35" s="1"/>
    </row>
    <row r="36" spans="1:11" ht="17.100000000000001" customHeight="1">
      <c r="A36" s="1"/>
      <c r="B36" s="7"/>
      <c r="C36" s="1"/>
      <c r="D36" s="45" t="s">
        <v>180</v>
      </c>
      <c r="E36" s="20" t="s">
        <v>181</v>
      </c>
      <c r="F36" s="9">
        <v>5050000</v>
      </c>
      <c r="G36" s="37">
        <v>5057476</v>
      </c>
      <c r="H36" s="37">
        <v>4940411</v>
      </c>
      <c r="I36" s="37">
        <v>4940411</v>
      </c>
      <c r="J36" s="37">
        <v>117065</v>
      </c>
      <c r="K36" s="1"/>
    </row>
    <row r="37" spans="1:11" ht="17.100000000000001" customHeight="1">
      <c r="A37" s="1"/>
      <c r="B37" s="92" t="s">
        <v>182</v>
      </c>
      <c r="C37" s="92"/>
      <c r="D37" s="92"/>
      <c r="E37" s="92"/>
      <c r="F37" s="9">
        <v>30137604</v>
      </c>
      <c r="G37" s="37">
        <v>23254974</v>
      </c>
      <c r="H37" s="37">
        <v>23254974</v>
      </c>
      <c r="I37" s="37">
        <v>23254974</v>
      </c>
      <c r="J37" s="44">
        <v>0</v>
      </c>
      <c r="K37" s="1"/>
    </row>
    <row r="38" spans="1:11" ht="17.100000000000001" customHeight="1">
      <c r="A38" s="1"/>
      <c r="B38" s="7"/>
      <c r="C38" s="45" t="s">
        <v>183</v>
      </c>
      <c r="D38" s="57" t="s">
        <v>184</v>
      </c>
      <c r="E38" s="57"/>
      <c r="F38" s="9">
        <v>30137604</v>
      </c>
      <c r="G38" s="37">
        <v>23254974</v>
      </c>
      <c r="H38" s="37">
        <v>23254974</v>
      </c>
      <c r="I38" s="37">
        <v>23254974</v>
      </c>
      <c r="J38" s="44">
        <v>0</v>
      </c>
      <c r="K38" s="1"/>
    </row>
    <row r="39" spans="1:11" ht="17.100000000000001" customHeight="1">
      <c r="A39" s="1"/>
      <c r="B39" s="7"/>
      <c r="C39" s="1"/>
      <c r="D39" s="45" t="s">
        <v>185</v>
      </c>
      <c r="E39" s="20" t="s">
        <v>186</v>
      </c>
      <c r="F39" s="9">
        <v>30137604</v>
      </c>
      <c r="G39" s="37">
        <v>23254974</v>
      </c>
      <c r="H39" s="37">
        <v>23254974</v>
      </c>
      <c r="I39" s="37">
        <v>23254974</v>
      </c>
      <c r="J39" s="44">
        <v>0</v>
      </c>
      <c r="K39" s="1"/>
    </row>
    <row r="40" spans="1:11" ht="17.100000000000001" customHeight="1">
      <c r="A40" s="1"/>
      <c r="B40" s="92" t="s">
        <v>187</v>
      </c>
      <c r="C40" s="92"/>
      <c r="D40" s="92"/>
      <c r="E40" s="92"/>
      <c r="F40" s="46">
        <v>0</v>
      </c>
      <c r="G40" s="37">
        <v>16300590</v>
      </c>
      <c r="H40" s="37">
        <v>16300590</v>
      </c>
      <c r="I40" s="37">
        <v>16300590</v>
      </c>
      <c r="J40" s="44">
        <v>0</v>
      </c>
      <c r="K40" s="1"/>
    </row>
    <row r="41" spans="1:11" ht="17.100000000000001" customHeight="1">
      <c r="A41" s="1"/>
      <c r="B41" s="7"/>
      <c r="C41" s="45" t="s">
        <v>164</v>
      </c>
      <c r="D41" s="57" t="s">
        <v>165</v>
      </c>
      <c r="E41" s="57"/>
      <c r="F41" s="46">
        <v>0</v>
      </c>
      <c r="G41" s="37">
        <v>16300590</v>
      </c>
      <c r="H41" s="37">
        <v>16300590</v>
      </c>
      <c r="I41" s="37">
        <v>16300590</v>
      </c>
      <c r="J41" s="44">
        <v>0</v>
      </c>
      <c r="K41" s="1"/>
    </row>
    <row r="42" spans="1:11" ht="17.100000000000001" customHeight="1">
      <c r="A42" s="1"/>
      <c r="B42" s="7"/>
      <c r="C42" s="1"/>
      <c r="D42" s="45" t="s">
        <v>180</v>
      </c>
      <c r="E42" s="20" t="s">
        <v>181</v>
      </c>
      <c r="F42" s="46">
        <v>0</v>
      </c>
      <c r="G42" s="37">
        <v>16300590</v>
      </c>
      <c r="H42" s="37">
        <v>16300590</v>
      </c>
      <c r="I42" s="37">
        <v>16300590</v>
      </c>
      <c r="J42" s="44">
        <v>0</v>
      </c>
      <c r="K42" s="1"/>
    </row>
    <row r="43" spans="1:11" ht="21.9" customHeight="1">
      <c r="A43" s="1"/>
      <c r="B43" s="94" t="s">
        <v>188</v>
      </c>
      <c r="C43" s="94"/>
      <c r="D43" s="94"/>
      <c r="E43" s="94"/>
      <c r="F43" s="47">
        <v>0</v>
      </c>
      <c r="G43" s="48">
        <v>0</v>
      </c>
      <c r="H43" s="48">
        <v>0</v>
      </c>
      <c r="I43" s="48">
        <v>0</v>
      </c>
      <c r="J43" s="48">
        <v>0</v>
      </c>
      <c r="K43" s="1"/>
    </row>
    <row r="44" spans="1:11" ht="21.9" customHeight="1">
      <c r="A44" s="1"/>
      <c r="B44" s="94" t="s">
        <v>189</v>
      </c>
      <c r="C44" s="94"/>
      <c r="D44" s="94"/>
      <c r="E44" s="94"/>
      <c r="F44" s="47">
        <v>0</v>
      </c>
      <c r="G44" s="48">
        <v>0</v>
      </c>
      <c r="H44" s="48">
        <v>0</v>
      </c>
      <c r="I44" s="48">
        <v>0</v>
      </c>
      <c r="J44" s="48">
        <v>0</v>
      </c>
      <c r="K44" s="1"/>
    </row>
    <row r="45" spans="1:11" ht="0.9" customHeight="1">
      <c r="A45" s="1"/>
      <c r="B45" s="62"/>
      <c r="C45" s="62"/>
      <c r="D45" s="62"/>
      <c r="E45" s="62"/>
      <c r="F45" s="62"/>
      <c r="G45" s="62"/>
      <c r="H45" s="62"/>
      <c r="I45" s="62"/>
      <c r="J45" s="62"/>
      <c r="K45" s="1"/>
    </row>
    <row r="46" spans="1:11" ht="33" customHeight="1">
      <c r="A46" s="1"/>
      <c r="B46" s="1"/>
      <c r="C46" s="56" t="s">
        <v>114</v>
      </c>
      <c r="D46" s="56"/>
      <c r="E46" s="56"/>
      <c r="F46" s="56"/>
      <c r="G46" s="56"/>
      <c r="H46" s="56"/>
      <c r="I46" s="56"/>
      <c r="J46" s="56"/>
      <c r="K46" s="1"/>
    </row>
    <row r="47" spans="1:11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mergeCells count="27">
    <mergeCell ref="D41:E41"/>
    <mergeCell ref="B43:E43"/>
    <mergeCell ref="B44:E44"/>
    <mergeCell ref="B45:J45"/>
    <mergeCell ref="C46:J46"/>
    <mergeCell ref="B19:E19"/>
    <mergeCell ref="D20:E20"/>
    <mergeCell ref="D28:E28"/>
    <mergeCell ref="B37:E37"/>
    <mergeCell ref="D38:E38"/>
    <mergeCell ref="B40:E40"/>
    <mergeCell ref="J7:J9"/>
    <mergeCell ref="D8:E8"/>
    <mergeCell ref="B10:E10"/>
    <mergeCell ref="B11:E11"/>
    <mergeCell ref="B12:E12"/>
    <mergeCell ref="D13:E13"/>
    <mergeCell ref="B2:J2"/>
    <mergeCell ref="B3:J3"/>
    <mergeCell ref="B4:J4"/>
    <mergeCell ref="B5:J5"/>
    <mergeCell ref="B6:J6"/>
    <mergeCell ref="B7:E7"/>
    <mergeCell ref="F7:F9"/>
    <mergeCell ref="G7:G9"/>
    <mergeCell ref="H7:H9"/>
    <mergeCell ref="I7:I9"/>
  </mergeCells>
  <pageMargins left="0.34722222222222221" right="0.34722222222222221" top="0.4861111111111111" bottom="0.41666666666666669" header="0.5" footer="0.5"/>
  <pageSetup pageOrder="overThenDown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ColWidth="9.109375" defaultRowHeight="13.2"/>
  <cols>
    <col min="1" max="1" width="4.109375" customWidth="1"/>
    <col min="2" max="3" width="2.5546875" customWidth="1"/>
    <col min="4" max="4" width="50.6640625" customWidth="1"/>
    <col min="5" max="10" width="14.33203125" customWidth="1"/>
    <col min="11" max="11" width="4.109375" customWidth="1"/>
  </cols>
  <sheetData>
    <row r="1" spans="1:11" ht="35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86"/>
      <c r="K2" s="1"/>
    </row>
    <row r="3" spans="1:11" ht="12" customHeight="1">
      <c r="A3" s="1"/>
      <c r="B3" s="86" t="s">
        <v>190</v>
      </c>
      <c r="C3" s="86"/>
      <c r="D3" s="86"/>
      <c r="E3" s="86"/>
      <c r="F3" s="86"/>
      <c r="G3" s="86"/>
      <c r="H3" s="86"/>
      <c r="I3" s="86"/>
      <c r="J3" s="86"/>
      <c r="K3" s="1"/>
    </row>
    <row r="4" spans="1:11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86"/>
      <c r="K4" s="1"/>
    </row>
    <row r="5" spans="1:11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86"/>
      <c r="K5" s="1"/>
    </row>
    <row r="6" spans="1:11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86"/>
      <c r="K6" s="1"/>
    </row>
    <row r="7" spans="1:11" ht="39.9" customHeight="1">
      <c r="A7" s="1"/>
      <c r="B7" s="87" t="s">
        <v>116</v>
      </c>
      <c r="C7" s="87"/>
      <c r="D7" s="87"/>
      <c r="E7" s="31" t="s">
        <v>108</v>
      </c>
      <c r="F7" s="32" t="s">
        <v>117</v>
      </c>
      <c r="G7" s="32" t="s">
        <v>109</v>
      </c>
      <c r="H7" s="32" t="s">
        <v>110</v>
      </c>
      <c r="I7" s="32" t="s">
        <v>111</v>
      </c>
      <c r="J7" s="32" t="s">
        <v>118</v>
      </c>
      <c r="K7" s="1"/>
    </row>
    <row r="8" spans="1:11" ht="15" customHeight="1">
      <c r="A8" s="1"/>
      <c r="B8" s="33"/>
      <c r="C8" s="34"/>
      <c r="D8" s="34"/>
      <c r="E8" s="35" t="s">
        <v>119</v>
      </c>
      <c r="F8" s="36" t="s">
        <v>120</v>
      </c>
      <c r="G8" s="36" t="s">
        <v>121</v>
      </c>
      <c r="H8" s="36" t="s">
        <v>122</v>
      </c>
      <c r="I8" s="36" t="s">
        <v>123</v>
      </c>
      <c r="J8" s="36" t="s">
        <v>124</v>
      </c>
      <c r="K8" s="1"/>
    </row>
    <row r="9" spans="1:11" ht="17.100000000000001" customHeight="1">
      <c r="A9" s="1"/>
      <c r="B9" s="7"/>
      <c r="C9" s="1"/>
      <c r="D9" s="20" t="s">
        <v>191</v>
      </c>
      <c r="E9" s="9">
        <v>510904691</v>
      </c>
      <c r="F9" s="37">
        <v>18925512</v>
      </c>
      <c r="G9" s="37">
        <v>529830203</v>
      </c>
      <c r="H9" s="37">
        <v>516661139</v>
      </c>
      <c r="I9" s="37">
        <v>516661139</v>
      </c>
      <c r="J9" s="37">
        <v>13169064</v>
      </c>
      <c r="K9" s="1"/>
    </row>
    <row r="10" spans="1:11" ht="21.9" customHeight="1">
      <c r="A10" s="1"/>
      <c r="B10" s="88" t="s">
        <v>126</v>
      </c>
      <c r="C10" s="88"/>
      <c r="D10" s="88"/>
      <c r="E10" s="38">
        <v>510904691</v>
      </c>
      <c r="F10" s="39">
        <v>18925512</v>
      </c>
      <c r="G10" s="39">
        <v>529830203</v>
      </c>
      <c r="H10" s="39">
        <v>516661139</v>
      </c>
      <c r="I10" s="39">
        <v>516661139</v>
      </c>
      <c r="J10" s="39">
        <v>13169064</v>
      </c>
      <c r="K10" s="1"/>
    </row>
    <row r="11" spans="1:11" ht="0.9" customHeight="1">
      <c r="A11" s="1"/>
      <c r="B11" s="62"/>
      <c r="C11" s="62"/>
      <c r="D11" s="62"/>
      <c r="E11" s="62"/>
      <c r="F11" s="62"/>
      <c r="G11" s="62"/>
      <c r="H11" s="62"/>
      <c r="I11" s="62"/>
      <c r="J11" s="62"/>
      <c r="K11" s="1"/>
    </row>
    <row r="12" spans="1:11" ht="41.1" customHeight="1">
      <c r="A12" s="1"/>
      <c r="B12" s="1"/>
      <c r="C12" s="56" t="s">
        <v>127</v>
      </c>
      <c r="D12" s="56"/>
      <c r="E12" s="56"/>
      <c r="F12" s="56"/>
      <c r="G12" s="56"/>
      <c r="H12" s="56"/>
      <c r="I12" s="56"/>
      <c r="J12" s="56"/>
      <c r="K12" s="1"/>
    </row>
    <row r="13" spans="1:11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9">
    <mergeCell ref="B10:D10"/>
    <mergeCell ref="B11:J11"/>
    <mergeCell ref="C12:J12"/>
    <mergeCell ref="B2:J2"/>
    <mergeCell ref="B3:J3"/>
    <mergeCell ref="B4:J4"/>
    <mergeCell ref="B5:J5"/>
    <mergeCell ref="B6:J6"/>
    <mergeCell ref="B7:D7"/>
  </mergeCells>
  <pageMargins left="0.34722222222222221" right="0.34722222222222221" top="0.4861111111111111" bottom="0.41666666666666669" header="0.5" footer="0.5"/>
  <pageSetup pageOrder="overThenDown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baseColWidth="10" defaultColWidth="9.109375" defaultRowHeight="13.2"/>
  <cols>
    <col min="1" max="1" width="4.109375" customWidth="1"/>
    <col min="2" max="3" width="2.5546875" customWidth="1"/>
    <col min="4" max="4" width="50.6640625" customWidth="1"/>
    <col min="5" max="10" width="14.33203125" customWidth="1"/>
    <col min="11" max="11" width="4.109375" customWidth="1"/>
  </cols>
  <sheetData>
    <row r="1" spans="1:11" ht="35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86"/>
      <c r="K2" s="1"/>
    </row>
    <row r="3" spans="1:11" ht="12" customHeight="1">
      <c r="A3" s="1"/>
      <c r="B3" s="86" t="s">
        <v>192</v>
      </c>
      <c r="C3" s="86"/>
      <c r="D3" s="86"/>
      <c r="E3" s="86"/>
      <c r="F3" s="86"/>
      <c r="G3" s="86"/>
      <c r="H3" s="86"/>
      <c r="I3" s="86"/>
      <c r="J3" s="86"/>
      <c r="K3" s="1"/>
    </row>
    <row r="4" spans="1:11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86"/>
      <c r="K4" s="1"/>
    </row>
    <row r="5" spans="1:11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86"/>
      <c r="K5" s="1"/>
    </row>
    <row r="6" spans="1:11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86"/>
      <c r="K6" s="1"/>
    </row>
    <row r="7" spans="1:11" ht="39.9" customHeight="1">
      <c r="A7" s="1"/>
      <c r="B7" s="87" t="s">
        <v>116</v>
      </c>
      <c r="C7" s="87"/>
      <c r="D7" s="87"/>
      <c r="E7" s="31" t="s">
        <v>108</v>
      </c>
      <c r="F7" s="32" t="s">
        <v>117</v>
      </c>
      <c r="G7" s="32" t="s">
        <v>109</v>
      </c>
      <c r="H7" s="32" t="s">
        <v>110</v>
      </c>
      <c r="I7" s="32" t="s">
        <v>111</v>
      </c>
      <c r="J7" s="32" t="s">
        <v>118</v>
      </c>
      <c r="K7" s="1"/>
    </row>
    <row r="8" spans="1:11" ht="15" customHeight="1">
      <c r="A8" s="1"/>
      <c r="B8" s="33"/>
      <c r="C8" s="34"/>
      <c r="D8" s="34"/>
      <c r="E8" s="35" t="s">
        <v>119</v>
      </c>
      <c r="F8" s="36" t="s">
        <v>120</v>
      </c>
      <c r="G8" s="36" t="s">
        <v>121</v>
      </c>
      <c r="H8" s="36" t="s">
        <v>122</v>
      </c>
      <c r="I8" s="36" t="s">
        <v>123</v>
      </c>
      <c r="J8" s="36" t="s">
        <v>124</v>
      </c>
      <c r="K8" s="1"/>
    </row>
    <row r="9" spans="1:11" ht="17.100000000000001" customHeight="1">
      <c r="A9" s="1"/>
      <c r="B9" s="7"/>
      <c r="C9" s="64" t="s">
        <v>193</v>
      </c>
      <c r="D9" s="64"/>
      <c r="E9" s="13">
        <v>157752809</v>
      </c>
      <c r="F9" s="43">
        <v>5892551</v>
      </c>
      <c r="G9" s="43">
        <v>163645360</v>
      </c>
      <c r="H9" s="43">
        <v>163645360</v>
      </c>
      <c r="I9" s="43">
        <v>163645360</v>
      </c>
      <c r="J9" s="48">
        <v>0</v>
      </c>
      <c r="K9" s="1"/>
    </row>
    <row r="10" spans="1:11" ht="17.100000000000001" customHeight="1">
      <c r="A10" s="1"/>
      <c r="B10" s="7"/>
      <c r="C10" s="1"/>
      <c r="D10" s="20" t="s">
        <v>138</v>
      </c>
      <c r="E10" s="9">
        <v>76567518</v>
      </c>
      <c r="F10" s="37">
        <v>-15168</v>
      </c>
      <c r="G10" s="37">
        <v>76552350</v>
      </c>
      <c r="H10" s="37">
        <v>76552350</v>
      </c>
      <c r="I10" s="37">
        <v>76552350</v>
      </c>
      <c r="J10" s="44">
        <v>0</v>
      </c>
      <c r="K10" s="1"/>
    </row>
    <row r="11" spans="1:11" ht="17.100000000000001" customHeight="1">
      <c r="A11" s="1"/>
      <c r="B11" s="7"/>
      <c r="C11" s="1"/>
      <c r="D11" s="20" t="s">
        <v>140</v>
      </c>
      <c r="E11" s="9">
        <v>15345624</v>
      </c>
      <c r="F11" s="37">
        <v>-580342</v>
      </c>
      <c r="G11" s="37">
        <v>14765282</v>
      </c>
      <c r="H11" s="37">
        <v>14765282</v>
      </c>
      <c r="I11" s="37">
        <v>14765282</v>
      </c>
      <c r="J11" s="44">
        <v>0</v>
      </c>
      <c r="K11" s="1"/>
    </row>
    <row r="12" spans="1:11" ht="17.100000000000001" customHeight="1">
      <c r="A12" s="1"/>
      <c r="B12" s="7"/>
      <c r="C12" s="1"/>
      <c r="D12" s="20" t="s">
        <v>142</v>
      </c>
      <c r="E12" s="9">
        <v>13005699</v>
      </c>
      <c r="F12" s="37">
        <v>4080144</v>
      </c>
      <c r="G12" s="37">
        <v>17085843</v>
      </c>
      <c r="H12" s="37">
        <v>17085843</v>
      </c>
      <c r="I12" s="37">
        <v>17085843</v>
      </c>
      <c r="J12" s="44">
        <v>0</v>
      </c>
      <c r="K12" s="1"/>
    </row>
    <row r="13" spans="1:11" ht="17.100000000000001" customHeight="1">
      <c r="A13" s="1"/>
      <c r="B13" s="7"/>
      <c r="C13" s="1"/>
      <c r="D13" s="20" t="s">
        <v>144</v>
      </c>
      <c r="E13" s="9">
        <v>22742827</v>
      </c>
      <c r="F13" s="37">
        <v>-5401823</v>
      </c>
      <c r="G13" s="37">
        <v>17341004</v>
      </c>
      <c r="H13" s="37">
        <v>17341004</v>
      </c>
      <c r="I13" s="37">
        <v>17341004</v>
      </c>
      <c r="J13" s="44">
        <v>0</v>
      </c>
      <c r="K13" s="1"/>
    </row>
    <row r="14" spans="1:11" ht="17.100000000000001" customHeight="1">
      <c r="A14" s="1"/>
      <c r="B14" s="7"/>
      <c r="C14" s="1"/>
      <c r="D14" s="20" t="s">
        <v>146</v>
      </c>
      <c r="E14" s="9">
        <v>30091141</v>
      </c>
      <c r="F14" s="37">
        <v>7809740</v>
      </c>
      <c r="G14" s="37">
        <v>37900881</v>
      </c>
      <c r="H14" s="37">
        <v>37900881</v>
      </c>
      <c r="I14" s="37">
        <v>37900881</v>
      </c>
      <c r="J14" s="44">
        <v>0</v>
      </c>
      <c r="K14" s="1"/>
    </row>
    <row r="15" spans="1:11" ht="17.100000000000001" customHeight="1">
      <c r="A15" s="1"/>
      <c r="B15" s="7"/>
      <c r="C15" s="64" t="s">
        <v>194</v>
      </c>
      <c r="D15" s="64"/>
      <c r="E15" s="13">
        <v>12766000</v>
      </c>
      <c r="F15" s="43">
        <v>-1296690</v>
      </c>
      <c r="G15" s="43">
        <v>11469310</v>
      </c>
      <c r="H15" s="43">
        <v>10119310</v>
      </c>
      <c r="I15" s="43">
        <v>10119310</v>
      </c>
      <c r="J15" s="43">
        <v>1350000</v>
      </c>
      <c r="K15" s="1"/>
    </row>
    <row r="16" spans="1:11" ht="17.100000000000001" customHeight="1">
      <c r="A16" s="1"/>
      <c r="B16" s="7"/>
      <c r="C16" s="1"/>
      <c r="D16" s="20" t="s">
        <v>151</v>
      </c>
      <c r="E16" s="9">
        <v>602000</v>
      </c>
      <c r="F16" s="37">
        <v>-352567</v>
      </c>
      <c r="G16" s="37">
        <v>249433</v>
      </c>
      <c r="H16" s="37">
        <v>249433</v>
      </c>
      <c r="I16" s="37">
        <v>249433</v>
      </c>
      <c r="J16" s="44">
        <v>0</v>
      </c>
      <c r="K16" s="1"/>
    </row>
    <row r="17" spans="1:11" ht="17.100000000000001" customHeight="1">
      <c r="A17" s="1"/>
      <c r="B17" s="7"/>
      <c r="C17" s="1"/>
      <c r="D17" s="20" t="s">
        <v>153</v>
      </c>
      <c r="E17" s="9">
        <v>1120000</v>
      </c>
      <c r="F17" s="37">
        <v>-48606</v>
      </c>
      <c r="G17" s="37">
        <v>1071394</v>
      </c>
      <c r="H17" s="37">
        <v>571394</v>
      </c>
      <c r="I17" s="37">
        <v>571394</v>
      </c>
      <c r="J17" s="37">
        <v>500000</v>
      </c>
      <c r="K17" s="1"/>
    </row>
    <row r="18" spans="1:11" ht="17.100000000000001" customHeight="1">
      <c r="A18" s="1"/>
      <c r="B18" s="7"/>
      <c r="C18" s="1"/>
      <c r="D18" s="20" t="s">
        <v>155</v>
      </c>
      <c r="E18" s="9">
        <v>220000</v>
      </c>
      <c r="F18" s="37">
        <v>2509</v>
      </c>
      <c r="G18" s="37">
        <v>222509</v>
      </c>
      <c r="H18" s="37">
        <v>222509</v>
      </c>
      <c r="I18" s="37">
        <v>222509</v>
      </c>
      <c r="J18" s="44">
        <v>0</v>
      </c>
      <c r="K18" s="1"/>
    </row>
    <row r="19" spans="1:11" ht="17.100000000000001" customHeight="1">
      <c r="A19" s="1"/>
      <c r="B19" s="7"/>
      <c r="C19" s="1"/>
      <c r="D19" s="20" t="s">
        <v>157</v>
      </c>
      <c r="E19" s="9">
        <v>2600000</v>
      </c>
      <c r="F19" s="37">
        <v>-100864</v>
      </c>
      <c r="G19" s="37">
        <v>2499136</v>
      </c>
      <c r="H19" s="37">
        <v>1749136</v>
      </c>
      <c r="I19" s="37">
        <v>1749136</v>
      </c>
      <c r="J19" s="37">
        <v>750000</v>
      </c>
      <c r="K19" s="1"/>
    </row>
    <row r="20" spans="1:11" ht="17.100000000000001" customHeight="1">
      <c r="A20" s="1"/>
      <c r="B20" s="7"/>
      <c r="C20" s="1"/>
      <c r="D20" s="20" t="s">
        <v>159</v>
      </c>
      <c r="E20" s="9">
        <v>7100000</v>
      </c>
      <c r="F20" s="37">
        <v>113610</v>
      </c>
      <c r="G20" s="37">
        <v>7213610</v>
      </c>
      <c r="H20" s="37">
        <v>7113610</v>
      </c>
      <c r="I20" s="37">
        <v>7113610</v>
      </c>
      <c r="J20" s="37">
        <v>100000</v>
      </c>
      <c r="K20" s="1"/>
    </row>
    <row r="21" spans="1:11" ht="17.100000000000001" customHeight="1">
      <c r="A21" s="1"/>
      <c r="B21" s="7"/>
      <c r="C21" s="1"/>
      <c r="D21" s="20" t="s">
        <v>161</v>
      </c>
      <c r="E21" s="9">
        <v>770000</v>
      </c>
      <c r="F21" s="37">
        <v>-750034</v>
      </c>
      <c r="G21" s="37">
        <v>19966</v>
      </c>
      <c r="H21" s="37">
        <v>19966</v>
      </c>
      <c r="I21" s="37">
        <v>19966</v>
      </c>
      <c r="J21" s="44">
        <v>0</v>
      </c>
      <c r="K21" s="1"/>
    </row>
    <row r="22" spans="1:11" ht="17.100000000000001" customHeight="1">
      <c r="A22" s="1"/>
      <c r="B22" s="7"/>
      <c r="C22" s="1"/>
      <c r="D22" s="20" t="s">
        <v>163</v>
      </c>
      <c r="E22" s="9">
        <v>354000</v>
      </c>
      <c r="F22" s="37">
        <v>-160738</v>
      </c>
      <c r="G22" s="37">
        <v>193262</v>
      </c>
      <c r="H22" s="37">
        <v>193262</v>
      </c>
      <c r="I22" s="37">
        <v>193262</v>
      </c>
      <c r="J22" s="44">
        <v>0</v>
      </c>
      <c r="K22" s="1"/>
    </row>
    <row r="23" spans="1:11" ht="17.100000000000001" customHeight="1">
      <c r="A23" s="1"/>
      <c r="B23" s="7"/>
      <c r="C23" s="64" t="s">
        <v>195</v>
      </c>
      <c r="D23" s="64"/>
      <c r="E23" s="13">
        <v>310248278</v>
      </c>
      <c r="F23" s="43">
        <v>21212281</v>
      </c>
      <c r="G23" s="43">
        <v>331460559</v>
      </c>
      <c r="H23" s="43">
        <v>319641495</v>
      </c>
      <c r="I23" s="43">
        <v>319641495</v>
      </c>
      <c r="J23" s="43">
        <v>11819064</v>
      </c>
      <c r="K23" s="1"/>
    </row>
    <row r="24" spans="1:11" ht="17.100000000000001" customHeight="1">
      <c r="A24" s="1"/>
      <c r="B24" s="7"/>
      <c r="C24" s="1"/>
      <c r="D24" s="20" t="s">
        <v>167</v>
      </c>
      <c r="E24" s="9">
        <v>8020000</v>
      </c>
      <c r="F24" s="37">
        <v>-3196444</v>
      </c>
      <c r="G24" s="37">
        <v>4823556</v>
      </c>
      <c r="H24" s="37">
        <v>4823556</v>
      </c>
      <c r="I24" s="37">
        <v>4823556</v>
      </c>
      <c r="J24" s="44">
        <v>0</v>
      </c>
      <c r="K24" s="1"/>
    </row>
    <row r="25" spans="1:11" ht="17.100000000000001" customHeight="1">
      <c r="A25" s="1"/>
      <c r="B25" s="7"/>
      <c r="C25" s="1"/>
      <c r="D25" s="20" t="s">
        <v>169</v>
      </c>
      <c r="E25" s="9">
        <v>25029000</v>
      </c>
      <c r="F25" s="37">
        <v>-500704</v>
      </c>
      <c r="G25" s="37">
        <v>24528296</v>
      </c>
      <c r="H25" s="37">
        <v>24528296</v>
      </c>
      <c r="I25" s="37">
        <v>24528296</v>
      </c>
      <c r="J25" s="44">
        <v>0</v>
      </c>
      <c r="K25" s="1"/>
    </row>
    <row r="26" spans="1:11" ht="17.100000000000001" customHeight="1">
      <c r="A26" s="1"/>
      <c r="B26" s="7"/>
      <c r="C26" s="1"/>
      <c r="D26" s="20" t="s">
        <v>171</v>
      </c>
      <c r="E26" s="9">
        <v>215296000</v>
      </c>
      <c r="F26" s="37">
        <v>10305633</v>
      </c>
      <c r="G26" s="37">
        <v>225601633</v>
      </c>
      <c r="H26" s="37">
        <v>217838109</v>
      </c>
      <c r="I26" s="37">
        <v>217838109</v>
      </c>
      <c r="J26" s="37">
        <v>7763524</v>
      </c>
      <c r="K26" s="1"/>
    </row>
    <row r="27" spans="1:11" ht="17.100000000000001" customHeight="1">
      <c r="A27" s="1"/>
      <c r="B27" s="7"/>
      <c r="C27" s="1"/>
      <c r="D27" s="20" t="s">
        <v>173</v>
      </c>
      <c r="E27" s="9">
        <v>21503278</v>
      </c>
      <c r="F27" s="37">
        <v>1954820</v>
      </c>
      <c r="G27" s="37">
        <v>23458098</v>
      </c>
      <c r="H27" s="37">
        <v>23458098</v>
      </c>
      <c r="I27" s="37">
        <v>23458098</v>
      </c>
      <c r="J27" s="44">
        <v>0</v>
      </c>
      <c r="K27" s="1"/>
    </row>
    <row r="28" spans="1:11" ht="17.100000000000001" customHeight="1">
      <c r="A28" s="1"/>
      <c r="B28" s="7"/>
      <c r="C28" s="1"/>
      <c r="D28" s="20" t="s">
        <v>175</v>
      </c>
      <c r="E28" s="9">
        <v>20620000</v>
      </c>
      <c r="F28" s="37">
        <v>-2592062</v>
      </c>
      <c r="G28" s="37">
        <v>18027938</v>
      </c>
      <c r="H28" s="37">
        <v>15877938</v>
      </c>
      <c r="I28" s="37">
        <v>15877938</v>
      </c>
      <c r="J28" s="37">
        <v>2150000</v>
      </c>
      <c r="K28" s="1"/>
    </row>
    <row r="29" spans="1:11" ht="17.100000000000001" customHeight="1">
      <c r="A29" s="1"/>
      <c r="B29" s="7"/>
      <c r="C29" s="1"/>
      <c r="D29" s="20" t="s">
        <v>177</v>
      </c>
      <c r="E29" s="9">
        <v>14700000</v>
      </c>
      <c r="F29" s="37">
        <v>-1038528</v>
      </c>
      <c r="G29" s="37">
        <v>13661472</v>
      </c>
      <c r="H29" s="37">
        <v>11872997</v>
      </c>
      <c r="I29" s="37">
        <v>11872997</v>
      </c>
      <c r="J29" s="37">
        <v>1788475</v>
      </c>
      <c r="K29" s="1"/>
    </row>
    <row r="30" spans="1:11" ht="17.100000000000001" customHeight="1">
      <c r="A30" s="1"/>
      <c r="B30" s="7"/>
      <c r="C30" s="1"/>
      <c r="D30" s="20" t="s">
        <v>179</v>
      </c>
      <c r="E30" s="9">
        <v>30000</v>
      </c>
      <c r="F30" s="37">
        <v>-28500</v>
      </c>
      <c r="G30" s="37">
        <v>1500</v>
      </c>
      <c r="H30" s="37">
        <v>1500</v>
      </c>
      <c r="I30" s="37">
        <v>1500</v>
      </c>
      <c r="J30" s="44">
        <v>0</v>
      </c>
      <c r="K30" s="1"/>
    </row>
    <row r="31" spans="1:11" ht="17.100000000000001" customHeight="1">
      <c r="A31" s="1"/>
      <c r="B31" s="7"/>
      <c r="C31" s="1"/>
      <c r="D31" s="20" t="s">
        <v>181</v>
      </c>
      <c r="E31" s="9">
        <v>5050000</v>
      </c>
      <c r="F31" s="37">
        <v>16308066</v>
      </c>
      <c r="G31" s="37">
        <v>21358066</v>
      </c>
      <c r="H31" s="37">
        <v>21241001</v>
      </c>
      <c r="I31" s="37">
        <v>21241001</v>
      </c>
      <c r="J31" s="37">
        <v>117065</v>
      </c>
      <c r="K31" s="1"/>
    </row>
    <row r="32" spans="1:11" ht="17.100000000000001" customHeight="1">
      <c r="A32" s="1"/>
      <c r="B32" s="7"/>
      <c r="C32" s="64" t="s">
        <v>196</v>
      </c>
      <c r="D32" s="64"/>
      <c r="E32" s="13">
        <v>30137604</v>
      </c>
      <c r="F32" s="43">
        <v>-6882630</v>
      </c>
      <c r="G32" s="43">
        <v>23254974</v>
      </c>
      <c r="H32" s="43">
        <v>23254974</v>
      </c>
      <c r="I32" s="43">
        <v>23254974</v>
      </c>
      <c r="J32" s="48">
        <v>0</v>
      </c>
      <c r="K32" s="1"/>
    </row>
    <row r="33" spans="1:11" ht="17.100000000000001" customHeight="1">
      <c r="A33" s="1"/>
      <c r="B33" s="7"/>
      <c r="C33" s="1"/>
      <c r="D33" s="20" t="s">
        <v>186</v>
      </c>
      <c r="E33" s="9">
        <v>30137604</v>
      </c>
      <c r="F33" s="37">
        <v>-6882630</v>
      </c>
      <c r="G33" s="37">
        <v>23254974</v>
      </c>
      <c r="H33" s="37">
        <v>23254974</v>
      </c>
      <c r="I33" s="37">
        <v>23254974</v>
      </c>
      <c r="J33" s="44">
        <v>0</v>
      </c>
      <c r="K33" s="1"/>
    </row>
    <row r="34" spans="1:11" ht="21.9" customHeight="1">
      <c r="A34" s="1"/>
      <c r="B34" s="88" t="s">
        <v>126</v>
      </c>
      <c r="C34" s="88"/>
      <c r="D34" s="88"/>
      <c r="E34" s="38">
        <v>510904691</v>
      </c>
      <c r="F34" s="39">
        <v>18925512</v>
      </c>
      <c r="G34" s="39">
        <v>529830203</v>
      </c>
      <c r="H34" s="39">
        <v>516661139</v>
      </c>
      <c r="I34" s="39">
        <v>516661139</v>
      </c>
      <c r="J34" s="39">
        <v>13169064</v>
      </c>
      <c r="K34" s="1"/>
    </row>
    <row r="35" spans="1:11" ht="0.9" customHeight="1">
      <c r="A35" s="1"/>
      <c r="B35" s="62"/>
      <c r="C35" s="62"/>
      <c r="D35" s="62"/>
      <c r="E35" s="62"/>
      <c r="F35" s="62"/>
      <c r="G35" s="62"/>
      <c r="H35" s="62"/>
      <c r="I35" s="62"/>
      <c r="J35" s="62"/>
      <c r="K35" s="1"/>
    </row>
    <row r="36" spans="1:11" ht="41.1" customHeight="1">
      <c r="A36" s="1"/>
      <c r="B36" s="1"/>
      <c r="C36" s="56" t="s">
        <v>127</v>
      </c>
      <c r="D36" s="56"/>
      <c r="E36" s="56"/>
      <c r="F36" s="56"/>
      <c r="G36" s="56"/>
      <c r="H36" s="56"/>
      <c r="I36" s="56"/>
      <c r="J36" s="56"/>
      <c r="K36" s="1"/>
    </row>
    <row r="37" spans="1:11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13">
    <mergeCell ref="C36:J36"/>
    <mergeCell ref="C9:D9"/>
    <mergeCell ref="C15:D15"/>
    <mergeCell ref="C23:D23"/>
    <mergeCell ref="C32:D32"/>
    <mergeCell ref="B34:D34"/>
    <mergeCell ref="B35:J35"/>
    <mergeCell ref="B2:J2"/>
    <mergeCell ref="B3:J3"/>
    <mergeCell ref="B4:J4"/>
    <mergeCell ref="B5:J5"/>
    <mergeCell ref="B6:J6"/>
    <mergeCell ref="B7:D7"/>
  </mergeCells>
  <pageMargins left="0.34722222222222221" right="0.34722222222222221" top="0.4861111111111111" bottom="0.41666666666666669" header="0.5" footer="0.5"/>
  <pageSetup pageOrder="overThenDown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4"/>
  <sheetViews>
    <sheetView topLeftCell="A4" workbookViewId="0">
      <selection activeCell="J31" sqref="J31"/>
    </sheetView>
  </sheetViews>
  <sheetFormatPr baseColWidth="10" defaultColWidth="9.109375" defaultRowHeight="13.2"/>
  <cols>
    <col min="1" max="5" width="3.44140625" customWidth="1"/>
    <col min="6" max="6" width="5.88671875" customWidth="1"/>
    <col min="7" max="7" width="4.109375" customWidth="1"/>
    <col min="8" max="8" width="25.109375" customWidth="1"/>
    <col min="9" max="9" width="16" customWidth="1"/>
    <col min="10" max="19" width="14.33203125" customWidth="1"/>
    <col min="20" max="20" width="10.109375" customWidth="1"/>
    <col min="21" max="21" width="12.5546875" customWidth="1"/>
    <col min="22" max="22" width="10.109375" customWidth="1"/>
    <col min="23" max="23" width="3.44140625" customWidth="1"/>
  </cols>
  <sheetData>
    <row r="1" spans="1:23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" customHeight="1">
      <c r="A2" s="1"/>
      <c r="B2" s="86" t="s">
        <v>102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1"/>
    </row>
    <row r="3" spans="1:23" ht="12" customHeight="1">
      <c r="A3" s="1"/>
      <c r="B3" s="86" t="s">
        <v>197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"/>
    </row>
    <row r="4" spans="1:23" ht="12" customHeight="1">
      <c r="A4" s="1"/>
      <c r="B4" s="86" t="s">
        <v>104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1"/>
    </row>
    <row r="5" spans="1:23" ht="12" customHeight="1">
      <c r="A5" s="1"/>
      <c r="B5" s="86" t="s">
        <v>105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1"/>
    </row>
    <row r="6" spans="1:23" ht="12" customHeight="1">
      <c r="A6" s="1"/>
      <c r="B6" s="86" t="s">
        <v>106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1"/>
    </row>
    <row r="7" spans="1:23" ht="20.100000000000001" customHeight="1">
      <c r="A7" s="1"/>
      <c r="B7" s="90" t="s">
        <v>198</v>
      </c>
      <c r="C7" s="90"/>
      <c r="D7" s="90"/>
      <c r="E7" s="90"/>
      <c r="F7" s="90"/>
      <c r="G7" s="90"/>
      <c r="H7" s="95" t="s">
        <v>107</v>
      </c>
      <c r="I7" s="90" t="s">
        <v>199</v>
      </c>
      <c r="J7" s="90"/>
      <c r="K7" s="90"/>
      <c r="L7" s="90"/>
      <c r="M7" s="90"/>
      <c r="N7" s="90" t="s">
        <v>200</v>
      </c>
      <c r="O7" s="91" t="s">
        <v>201</v>
      </c>
      <c r="P7" s="91"/>
      <c r="Q7" s="91"/>
      <c r="R7" s="91"/>
      <c r="S7" s="91" t="s">
        <v>113</v>
      </c>
      <c r="T7" s="91"/>
      <c r="U7" s="91"/>
      <c r="V7" s="91"/>
      <c r="W7" s="1"/>
    </row>
    <row r="8" spans="1:23" ht="15" customHeight="1">
      <c r="A8" s="1"/>
      <c r="B8" s="90"/>
      <c r="C8" s="90"/>
      <c r="D8" s="90"/>
      <c r="E8" s="90"/>
      <c r="F8" s="90"/>
      <c r="G8" s="90"/>
      <c r="H8" s="95"/>
      <c r="I8" s="97" t="s">
        <v>202</v>
      </c>
      <c r="J8" s="97" t="s">
        <v>203</v>
      </c>
      <c r="K8" s="97" t="s">
        <v>204</v>
      </c>
      <c r="L8" s="97" t="s">
        <v>205</v>
      </c>
      <c r="M8" s="97" t="s">
        <v>206</v>
      </c>
      <c r="N8" s="90"/>
      <c r="O8" s="96" t="s">
        <v>207</v>
      </c>
      <c r="P8" s="97" t="s">
        <v>204</v>
      </c>
      <c r="Q8" s="97" t="s">
        <v>208</v>
      </c>
      <c r="R8" s="97" t="s">
        <v>206</v>
      </c>
      <c r="S8" s="97" t="s">
        <v>209</v>
      </c>
      <c r="T8" s="98" t="s">
        <v>210</v>
      </c>
      <c r="U8" s="98"/>
      <c r="V8" s="98"/>
      <c r="W8" s="1"/>
    </row>
    <row r="9" spans="1:23" ht="35.1" customHeight="1">
      <c r="A9" s="1"/>
      <c r="B9" s="50" t="s">
        <v>211</v>
      </c>
      <c r="C9" s="51" t="s">
        <v>212</v>
      </c>
      <c r="D9" s="51" t="s">
        <v>213</v>
      </c>
      <c r="E9" s="51" t="s">
        <v>214</v>
      </c>
      <c r="F9" s="51" t="s">
        <v>215</v>
      </c>
      <c r="G9" s="51" t="s">
        <v>216</v>
      </c>
      <c r="H9" s="95"/>
      <c r="I9" s="97"/>
      <c r="J9" s="97"/>
      <c r="K9" s="97"/>
      <c r="L9" s="97"/>
      <c r="M9" s="97"/>
      <c r="N9" s="90"/>
      <c r="O9" s="96"/>
      <c r="P9" s="97"/>
      <c r="Q9" s="97"/>
      <c r="R9" s="97"/>
      <c r="S9" s="97"/>
      <c r="T9" s="49" t="s">
        <v>217</v>
      </c>
      <c r="U9" s="49" t="s">
        <v>200</v>
      </c>
      <c r="V9" s="50" t="s">
        <v>218</v>
      </c>
      <c r="W9" s="1"/>
    </row>
    <row r="10" spans="1:23" ht="15" customHeight="1">
      <c r="A10" s="1"/>
      <c r="B10" s="52" t="s">
        <v>27</v>
      </c>
      <c r="C10" s="53" t="s">
        <v>27</v>
      </c>
      <c r="D10" s="53" t="s">
        <v>27</v>
      </c>
      <c r="E10" s="53" t="s">
        <v>27</v>
      </c>
      <c r="F10" s="53" t="s">
        <v>27</v>
      </c>
      <c r="G10" s="53" t="s">
        <v>27</v>
      </c>
      <c r="H10" s="20" t="s">
        <v>219</v>
      </c>
      <c r="I10" s="9">
        <v>157752809</v>
      </c>
      <c r="J10" s="37">
        <v>323014278</v>
      </c>
      <c r="K10" s="37">
        <v>30137604</v>
      </c>
      <c r="L10" s="44">
        <v>0</v>
      </c>
      <c r="M10" s="37">
        <v>510904691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37">
        <v>510904691</v>
      </c>
      <c r="T10" s="54">
        <v>100</v>
      </c>
      <c r="U10" s="44">
        <v>0</v>
      </c>
      <c r="V10" s="44">
        <v>0</v>
      </c>
      <c r="W10" s="1"/>
    </row>
    <row r="11" spans="1:23" ht="15" customHeight="1">
      <c r="A11" s="1"/>
      <c r="B11" s="52" t="s">
        <v>27</v>
      </c>
      <c r="C11" s="53" t="s">
        <v>27</v>
      </c>
      <c r="D11" s="53" t="s">
        <v>27</v>
      </c>
      <c r="E11" s="53" t="s">
        <v>27</v>
      </c>
      <c r="F11" s="53" t="s">
        <v>27</v>
      </c>
      <c r="G11" s="53" t="s">
        <v>27</v>
      </c>
      <c r="H11" s="20" t="s">
        <v>220</v>
      </c>
      <c r="I11" s="9">
        <v>163645360</v>
      </c>
      <c r="J11" s="37">
        <v>326629279</v>
      </c>
      <c r="K11" s="37">
        <v>23254974</v>
      </c>
      <c r="L11" s="37">
        <v>16300590</v>
      </c>
      <c r="M11" s="37">
        <v>529830203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37">
        <v>529830203</v>
      </c>
      <c r="T11" s="54">
        <v>100</v>
      </c>
      <c r="U11" s="44">
        <v>0</v>
      </c>
      <c r="V11" s="44">
        <v>0</v>
      </c>
      <c r="W11" s="1"/>
    </row>
    <row r="12" spans="1:23" ht="15" customHeight="1">
      <c r="A12" s="1"/>
      <c r="B12" s="52" t="s">
        <v>27</v>
      </c>
      <c r="C12" s="53" t="s">
        <v>27</v>
      </c>
      <c r="D12" s="53" t="s">
        <v>27</v>
      </c>
      <c r="E12" s="53" t="s">
        <v>27</v>
      </c>
      <c r="F12" s="53" t="s">
        <v>27</v>
      </c>
      <c r="G12" s="53" t="s">
        <v>27</v>
      </c>
      <c r="H12" s="20" t="s">
        <v>221</v>
      </c>
      <c r="I12" s="9">
        <v>163645360</v>
      </c>
      <c r="J12" s="37">
        <v>313460215</v>
      </c>
      <c r="K12" s="37">
        <v>23254974</v>
      </c>
      <c r="L12" s="37">
        <v>16300590</v>
      </c>
      <c r="M12" s="37">
        <v>516661139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37">
        <v>516661139</v>
      </c>
      <c r="T12" s="54">
        <v>100</v>
      </c>
      <c r="U12" s="44">
        <v>0</v>
      </c>
      <c r="V12" s="44">
        <v>0</v>
      </c>
      <c r="W12" s="1"/>
    </row>
    <row r="13" spans="1:23" ht="15" customHeight="1">
      <c r="A13" s="1"/>
      <c r="B13" s="52" t="s">
        <v>27</v>
      </c>
      <c r="C13" s="53" t="s">
        <v>27</v>
      </c>
      <c r="D13" s="53" t="s">
        <v>27</v>
      </c>
      <c r="E13" s="53" t="s">
        <v>27</v>
      </c>
      <c r="F13" s="53" t="s">
        <v>27</v>
      </c>
      <c r="G13" s="53" t="s">
        <v>27</v>
      </c>
      <c r="H13" s="20" t="s">
        <v>222</v>
      </c>
      <c r="I13" s="9">
        <v>163645360</v>
      </c>
      <c r="J13" s="37">
        <v>313460215</v>
      </c>
      <c r="K13" s="37">
        <v>23254974</v>
      </c>
      <c r="L13" s="37">
        <v>16300590</v>
      </c>
      <c r="M13" s="37">
        <v>516661139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37">
        <v>516661139</v>
      </c>
      <c r="T13" s="54">
        <v>100</v>
      </c>
      <c r="U13" s="44">
        <v>0</v>
      </c>
      <c r="V13" s="44">
        <v>0</v>
      </c>
      <c r="W13" s="1"/>
    </row>
    <row r="14" spans="1:23" ht="15" customHeight="1">
      <c r="A14" s="1"/>
      <c r="B14" s="52" t="s">
        <v>27</v>
      </c>
      <c r="C14" s="53" t="s">
        <v>27</v>
      </c>
      <c r="D14" s="53" t="s">
        <v>27</v>
      </c>
      <c r="E14" s="53" t="s">
        <v>27</v>
      </c>
      <c r="F14" s="53" t="s">
        <v>27</v>
      </c>
      <c r="G14" s="53" t="s">
        <v>27</v>
      </c>
      <c r="H14" s="20" t="s">
        <v>223</v>
      </c>
      <c r="I14" s="55">
        <v>103.735306545318</v>
      </c>
      <c r="J14" s="54">
        <v>97.042216505364507</v>
      </c>
      <c r="K14" s="54">
        <v>77.162650355350081</v>
      </c>
      <c r="L14" s="44">
        <v>0</v>
      </c>
      <c r="M14" s="54">
        <v>101.12671660710978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54">
        <v>101.12671660710978</v>
      </c>
      <c r="T14" s="54"/>
      <c r="U14" s="44"/>
      <c r="V14" s="44"/>
      <c r="W14" s="1"/>
    </row>
    <row r="15" spans="1:23" ht="15" customHeight="1">
      <c r="A15" s="1"/>
      <c r="B15" s="52" t="s">
        <v>27</v>
      </c>
      <c r="C15" s="53" t="s">
        <v>27</v>
      </c>
      <c r="D15" s="53" t="s">
        <v>27</v>
      </c>
      <c r="E15" s="53" t="s">
        <v>27</v>
      </c>
      <c r="F15" s="53" t="s">
        <v>27</v>
      </c>
      <c r="G15" s="53" t="s">
        <v>27</v>
      </c>
      <c r="H15" s="20" t="s">
        <v>224</v>
      </c>
      <c r="I15" s="55">
        <v>100</v>
      </c>
      <c r="J15" s="54">
        <v>95.968192428946324</v>
      </c>
      <c r="K15" s="54">
        <v>100</v>
      </c>
      <c r="L15" s="54">
        <v>100</v>
      </c>
      <c r="M15" s="54">
        <v>97.514474651419604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54">
        <v>97.514474651419604</v>
      </c>
      <c r="T15" s="54"/>
      <c r="U15" s="44"/>
      <c r="V15" s="44"/>
      <c r="W15" s="1"/>
    </row>
    <row r="16" spans="1:23" ht="15" customHeight="1">
      <c r="A16" s="1"/>
      <c r="B16" s="52" t="s">
        <v>27</v>
      </c>
      <c r="C16" s="53" t="s">
        <v>27</v>
      </c>
      <c r="D16" s="53" t="s">
        <v>27</v>
      </c>
      <c r="E16" s="53" t="s">
        <v>27</v>
      </c>
      <c r="F16" s="53" t="s">
        <v>27</v>
      </c>
      <c r="G16" s="53" t="s">
        <v>27</v>
      </c>
      <c r="H16" s="1"/>
      <c r="I16" s="55"/>
      <c r="J16" s="54"/>
      <c r="K16" s="54"/>
      <c r="L16" s="54"/>
      <c r="M16" s="54"/>
      <c r="N16" s="44"/>
      <c r="O16" s="44"/>
      <c r="P16" s="44"/>
      <c r="Q16" s="44"/>
      <c r="R16" s="44"/>
      <c r="S16" s="54"/>
      <c r="T16" s="54"/>
      <c r="U16" s="44"/>
      <c r="V16" s="44"/>
      <c r="W16" s="1"/>
    </row>
    <row r="17" spans="1:23" ht="18" customHeight="1">
      <c r="A17" s="1"/>
      <c r="B17" s="52" t="s">
        <v>121</v>
      </c>
      <c r="C17" s="53" t="s">
        <v>27</v>
      </c>
      <c r="D17" s="53" t="s">
        <v>27</v>
      </c>
      <c r="E17" s="53" t="s">
        <v>27</v>
      </c>
      <c r="F17" s="53" t="s">
        <v>27</v>
      </c>
      <c r="G17" s="53" t="s">
        <v>27</v>
      </c>
      <c r="H17" s="20" t="s">
        <v>225</v>
      </c>
      <c r="I17" s="46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54"/>
      <c r="U17" s="44"/>
      <c r="V17" s="44"/>
      <c r="W17" s="1"/>
    </row>
    <row r="18" spans="1:23" ht="15" customHeight="1">
      <c r="A18" s="1"/>
      <c r="B18" s="52" t="s">
        <v>121</v>
      </c>
      <c r="C18" s="53" t="s">
        <v>27</v>
      </c>
      <c r="D18" s="53" t="s">
        <v>27</v>
      </c>
      <c r="E18" s="53" t="s">
        <v>27</v>
      </c>
      <c r="F18" s="53" t="s">
        <v>27</v>
      </c>
      <c r="G18" s="53" t="s">
        <v>27</v>
      </c>
      <c r="H18" s="20" t="s">
        <v>226</v>
      </c>
      <c r="I18" s="9">
        <v>157752809</v>
      </c>
      <c r="J18" s="37">
        <v>323014278</v>
      </c>
      <c r="K18" s="37">
        <v>30137604</v>
      </c>
      <c r="L18" s="44">
        <v>0</v>
      </c>
      <c r="M18" s="37">
        <v>510904691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37">
        <v>510904691</v>
      </c>
      <c r="T18" s="54">
        <v>100</v>
      </c>
      <c r="U18" s="44">
        <v>0</v>
      </c>
      <c r="V18" s="44">
        <v>0</v>
      </c>
      <c r="W18" s="1"/>
    </row>
    <row r="19" spans="1:23" ht="15" customHeight="1">
      <c r="A19" s="1"/>
      <c r="B19" s="52" t="s">
        <v>121</v>
      </c>
      <c r="C19" s="53" t="s">
        <v>27</v>
      </c>
      <c r="D19" s="53" t="s">
        <v>27</v>
      </c>
      <c r="E19" s="53" t="s">
        <v>27</v>
      </c>
      <c r="F19" s="53" t="s">
        <v>27</v>
      </c>
      <c r="G19" s="53" t="s">
        <v>27</v>
      </c>
      <c r="H19" s="20" t="s">
        <v>227</v>
      </c>
      <c r="I19" s="9">
        <v>163645360</v>
      </c>
      <c r="J19" s="37">
        <v>326629279</v>
      </c>
      <c r="K19" s="37">
        <v>23254974</v>
      </c>
      <c r="L19" s="37">
        <v>16300590</v>
      </c>
      <c r="M19" s="37">
        <v>529830203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37">
        <v>529830203</v>
      </c>
      <c r="T19" s="54">
        <v>100</v>
      </c>
      <c r="U19" s="44">
        <v>0</v>
      </c>
      <c r="V19" s="44">
        <v>0</v>
      </c>
      <c r="W19" s="1"/>
    </row>
    <row r="20" spans="1:23" ht="15" customHeight="1">
      <c r="A20" s="1"/>
      <c r="B20" s="52" t="s">
        <v>121</v>
      </c>
      <c r="C20" s="53" t="s">
        <v>27</v>
      </c>
      <c r="D20" s="53" t="s">
        <v>27</v>
      </c>
      <c r="E20" s="53" t="s">
        <v>27</v>
      </c>
      <c r="F20" s="53" t="s">
        <v>27</v>
      </c>
      <c r="G20" s="53" t="s">
        <v>27</v>
      </c>
      <c r="H20" s="20" t="s">
        <v>228</v>
      </c>
      <c r="I20" s="9">
        <v>163645360</v>
      </c>
      <c r="J20" s="37">
        <v>313460215</v>
      </c>
      <c r="K20" s="37">
        <v>23254974</v>
      </c>
      <c r="L20" s="37">
        <v>16300590</v>
      </c>
      <c r="M20" s="37">
        <v>516661139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37">
        <v>516661139</v>
      </c>
      <c r="T20" s="54">
        <v>100</v>
      </c>
      <c r="U20" s="44">
        <v>0</v>
      </c>
      <c r="V20" s="44">
        <v>0</v>
      </c>
      <c r="W20" s="1"/>
    </row>
    <row r="21" spans="1:23" ht="15" customHeight="1">
      <c r="A21" s="1"/>
      <c r="B21" s="52" t="s">
        <v>121</v>
      </c>
      <c r="C21" s="53" t="s">
        <v>27</v>
      </c>
      <c r="D21" s="53" t="s">
        <v>27</v>
      </c>
      <c r="E21" s="53" t="s">
        <v>27</v>
      </c>
      <c r="F21" s="53" t="s">
        <v>27</v>
      </c>
      <c r="G21" s="53" t="s">
        <v>27</v>
      </c>
      <c r="H21" s="20" t="s">
        <v>229</v>
      </c>
      <c r="I21" s="9">
        <v>163645360</v>
      </c>
      <c r="J21" s="37">
        <v>313460215</v>
      </c>
      <c r="K21" s="37">
        <v>23254974</v>
      </c>
      <c r="L21" s="37">
        <v>16300590</v>
      </c>
      <c r="M21" s="37">
        <v>516661139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37">
        <v>516661139</v>
      </c>
      <c r="T21" s="54">
        <v>100</v>
      </c>
      <c r="U21" s="44">
        <v>0</v>
      </c>
      <c r="V21" s="44">
        <v>0</v>
      </c>
      <c r="W21" s="1"/>
    </row>
    <row r="22" spans="1:23" ht="15" customHeight="1">
      <c r="A22" s="1"/>
      <c r="B22" s="52" t="s">
        <v>121</v>
      </c>
      <c r="C22" s="53" t="s">
        <v>27</v>
      </c>
      <c r="D22" s="53" t="s">
        <v>27</v>
      </c>
      <c r="E22" s="53" t="s">
        <v>27</v>
      </c>
      <c r="F22" s="53" t="s">
        <v>27</v>
      </c>
      <c r="G22" s="53" t="s">
        <v>27</v>
      </c>
      <c r="H22" s="20" t="s">
        <v>223</v>
      </c>
      <c r="I22" s="55">
        <v>103.735306545318</v>
      </c>
      <c r="J22" s="54">
        <v>97.042216505364507</v>
      </c>
      <c r="K22" s="54">
        <v>77.162650355350081</v>
      </c>
      <c r="L22" s="44">
        <v>0</v>
      </c>
      <c r="M22" s="54">
        <v>101.12671660710978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4">
        <v>101.12671660710978</v>
      </c>
      <c r="T22" s="54"/>
      <c r="U22" s="44"/>
      <c r="V22" s="44"/>
      <c r="W22" s="1"/>
    </row>
    <row r="23" spans="1:23" ht="15" customHeight="1">
      <c r="A23" s="1"/>
      <c r="B23" s="52" t="s">
        <v>121</v>
      </c>
      <c r="C23" s="53" t="s">
        <v>27</v>
      </c>
      <c r="D23" s="53" t="s">
        <v>27</v>
      </c>
      <c r="E23" s="53" t="s">
        <v>27</v>
      </c>
      <c r="F23" s="53" t="s">
        <v>27</v>
      </c>
      <c r="G23" s="53" t="s">
        <v>27</v>
      </c>
      <c r="H23" s="20" t="s">
        <v>224</v>
      </c>
      <c r="I23" s="55">
        <v>100</v>
      </c>
      <c r="J23" s="54">
        <v>95.968192428946324</v>
      </c>
      <c r="K23" s="54">
        <v>100</v>
      </c>
      <c r="L23" s="54">
        <v>100</v>
      </c>
      <c r="M23" s="54">
        <v>97.514474651419604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54">
        <v>97.514474651419604</v>
      </c>
      <c r="T23" s="54"/>
      <c r="U23" s="44"/>
      <c r="V23" s="44"/>
      <c r="W23" s="1"/>
    </row>
    <row r="24" spans="1:23" ht="15" customHeight="1">
      <c r="A24" s="1"/>
      <c r="B24" s="52" t="s">
        <v>27</v>
      </c>
      <c r="C24" s="53" t="s">
        <v>27</v>
      </c>
      <c r="D24" s="53" t="s">
        <v>27</v>
      </c>
      <c r="E24" s="53" t="s">
        <v>27</v>
      </c>
      <c r="F24" s="53" t="s">
        <v>27</v>
      </c>
      <c r="G24" s="53" t="s">
        <v>27</v>
      </c>
      <c r="H24" s="1"/>
      <c r="I24" s="55"/>
      <c r="J24" s="54"/>
      <c r="K24" s="54"/>
      <c r="L24" s="54"/>
      <c r="M24" s="54"/>
      <c r="N24" s="44"/>
      <c r="O24" s="44"/>
      <c r="P24" s="44"/>
      <c r="Q24" s="44"/>
      <c r="R24" s="44"/>
      <c r="S24" s="54"/>
      <c r="T24" s="54"/>
      <c r="U24" s="44"/>
      <c r="V24" s="44"/>
      <c r="W24" s="1"/>
    </row>
    <row r="25" spans="1:23" ht="18" customHeight="1">
      <c r="A25" s="1"/>
      <c r="B25" s="52" t="s">
        <v>121</v>
      </c>
      <c r="C25" s="53" t="s">
        <v>230</v>
      </c>
      <c r="D25" s="53" t="s">
        <v>27</v>
      </c>
      <c r="E25" s="53" t="s">
        <v>27</v>
      </c>
      <c r="F25" s="53" t="s">
        <v>27</v>
      </c>
      <c r="G25" s="53" t="s">
        <v>27</v>
      </c>
      <c r="H25" s="20" t="s">
        <v>231</v>
      </c>
      <c r="I25" s="46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54"/>
      <c r="U25" s="44"/>
      <c r="V25" s="44"/>
      <c r="W25" s="1"/>
    </row>
    <row r="26" spans="1:23" ht="15" customHeight="1">
      <c r="A26" s="1"/>
      <c r="B26" s="52" t="s">
        <v>121</v>
      </c>
      <c r="C26" s="53" t="s">
        <v>230</v>
      </c>
      <c r="D26" s="53" t="s">
        <v>27</v>
      </c>
      <c r="E26" s="53" t="s">
        <v>27</v>
      </c>
      <c r="F26" s="53" t="s">
        <v>27</v>
      </c>
      <c r="G26" s="53" t="s">
        <v>27</v>
      </c>
      <c r="H26" s="20" t="s">
        <v>226</v>
      </c>
      <c r="I26" s="9">
        <v>157752809</v>
      </c>
      <c r="J26" s="37">
        <v>4200000</v>
      </c>
      <c r="K26" s="44">
        <v>0</v>
      </c>
      <c r="L26" s="44">
        <v>0</v>
      </c>
      <c r="M26" s="37">
        <v>161952809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37">
        <v>161952809</v>
      </c>
      <c r="T26" s="54">
        <v>100</v>
      </c>
      <c r="U26" s="44">
        <v>0</v>
      </c>
      <c r="V26" s="44">
        <v>0</v>
      </c>
      <c r="W26" s="1"/>
    </row>
    <row r="27" spans="1:23" ht="15" customHeight="1">
      <c r="A27" s="1"/>
      <c r="B27" s="52" t="s">
        <v>121</v>
      </c>
      <c r="C27" s="53" t="s">
        <v>230</v>
      </c>
      <c r="D27" s="53" t="s">
        <v>27</v>
      </c>
      <c r="E27" s="53" t="s">
        <v>27</v>
      </c>
      <c r="F27" s="53" t="s">
        <v>27</v>
      </c>
      <c r="G27" s="53" t="s">
        <v>27</v>
      </c>
      <c r="H27" s="20" t="s">
        <v>227</v>
      </c>
      <c r="I27" s="9">
        <v>163645360</v>
      </c>
      <c r="J27" s="37">
        <v>3948169</v>
      </c>
      <c r="K27" s="44">
        <v>0</v>
      </c>
      <c r="L27" s="37">
        <v>16258274</v>
      </c>
      <c r="M27" s="37">
        <v>183851803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37">
        <v>183851803</v>
      </c>
      <c r="T27" s="54">
        <v>100</v>
      </c>
      <c r="U27" s="44">
        <v>0</v>
      </c>
      <c r="V27" s="44">
        <v>0</v>
      </c>
      <c r="W27" s="1"/>
    </row>
    <row r="28" spans="1:23" ht="15" customHeight="1">
      <c r="A28" s="1"/>
      <c r="B28" s="52" t="s">
        <v>121</v>
      </c>
      <c r="C28" s="53" t="s">
        <v>230</v>
      </c>
      <c r="D28" s="53" t="s">
        <v>27</v>
      </c>
      <c r="E28" s="53" t="s">
        <v>27</v>
      </c>
      <c r="F28" s="53" t="s">
        <v>27</v>
      </c>
      <c r="G28" s="53" t="s">
        <v>27</v>
      </c>
      <c r="H28" s="20" t="s">
        <v>228</v>
      </c>
      <c r="I28" s="9">
        <v>163645360</v>
      </c>
      <c r="J28" s="37">
        <v>3948169</v>
      </c>
      <c r="K28" s="44">
        <v>0</v>
      </c>
      <c r="L28" s="37">
        <v>16258274</v>
      </c>
      <c r="M28" s="37">
        <v>183851803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37">
        <v>183851803</v>
      </c>
      <c r="T28" s="54">
        <v>100</v>
      </c>
      <c r="U28" s="44">
        <v>0</v>
      </c>
      <c r="V28" s="44">
        <v>0</v>
      </c>
      <c r="W28" s="1"/>
    </row>
    <row r="29" spans="1:23" ht="15" customHeight="1">
      <c r="A29" s="1"/>
      <c r="B29" s="52" t="s">
        <v>121</v>
      </c>
      <c r="C29" s="53" t="s">
        <v>230</v>
      </c>
      <c r="D29" s="53" t="s">
        <v>27</v>
      </c>
      <c r="E29" s="53" t="s">
        <v>27</v>
      </c>
      <c r="F29" s="53" t="s">
        <v>27</v>
      </c>
      <c r="G29" s="53" t="s">
        <v>27</v>
      </c>
      <c r="H29" s="20" t="s">
        <v>229</v>
      </c>
      <c r="I29" s="9">
        <v>163645360</v>
      </c>
      <c r="J29" s="37">
        <v>3948169</v>
      </c>
      <c r="K29" s="44">
        <v>0</v>
      </c>
      <c r="L29" s="37">
        <v>16258274</v>
      </c>
      <c r="M29" s="37">
        <v>183851803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37">
        <v>183851803</v>
      </c>
      <c r="T29" s="54">
        <v>100</v>
      </c>
      <c r="U29" s="44">
        <v>0</v>
      </c>
      <c r="V29" s="44">
        <v>0</v>
      </c>
      <c r="W29" s="1"/>
    </row>
    <row r="30" spans="1:23" ht="15" customHeight="1">
      <c r="A30" s="1"/>
      <c r="B30" s="52" t="s">
        <v>121</v>
      </c>
      <c r="C30" s="53" t="s">
        <v>230</v>
      </c>
      <c r="D30" s="53" t="s">
        <v>27</v>
      </c>
      <c r="E30" s="53" t="s">
        <v>27</v>
      </c>
      <c r="F30" s="53" t="s">
        <v>27</v>
      </c>
      <c r="G30" s="53" t="s">
        <v>27</v>
      </c>
      <c r="H30" s="20" t="s">
        <v>223</v>
      </c>
      <c r="I30" s="55">
        <v>103.735306545318</v>
      </c>
      <c r="J30" s="54">
        <v>94.004023809523801</v>
      </c>
      <c r="K30" s="44">
        <v>0</v>
      </c>
      <c r="L30" s="44">
        <v>0</v>
      </c>
      <c r="M30" s="54">
        <v>113.52183647521667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54">
        <v>113.52183647521667</v>
      </c>
      <c r="T30" s="54"/>
      <c r="U30" s="44"/>
      <c r="V30" s="44"/>
      <c r="W30" s="1"/>
    </row>
    <row r="31" spans="1:23" ht="15" customHeight="1">
      <c r="A31" s="1"/>
      <c r="B31" s="52" t="s">
        <v>121</v>
      </c>
      <c r="C31" s="53" t="s">
        <v>230</v>
      </c>
      <c r="D31" s="53" t="s">
        <v>27</v>
      </c>
      <c r="E31" s="53" t="s">
        <v>27</v>
      </c>
      <c r="F31" s="53" t="s">
        <v>27</v>
      </c>
      <c r="G31" s="53" t="s">
        <v>27</v>
      </c>
      <c r="H31" s="20" t="s">
        <v>224</v>
      </c>
      <c r="I31" s="55">
        <v>100</v>
      </c>
      <c r="J31" s="54">
        <v>100</v>
      </c>
      <c r="K31" s="44">
        <v>0</v>
      </c>
      <c r="L31" s="54">
        <v>100</v>
      </c>
      <c r="M31" s="54">
        <v>100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54">
        <v>100</v>
      </c>
      <c r="T31" s="54"/>
      <c r="U31" s="44"/>
      <c r="V31" s="44"/>
      <c r="W31" s="1"/>
    </row>
    <row r="32" spans="1:23" ht="15" customHeight="1">
      <c r="A32" s="1"/>
      <c r="B32" s="52" t="s">
        <v>27</v>
      </c>
      <c r="C32" s="53" t="s">
        <v>27</v>
      </c>
      <c r="D32" s="53" t="s">
        <v>27</v>
      </c>
      <c r="E32" s="53" t="s">
        <v>27</v>
      </c>
      <c r="F32" s="53" t="s">
        <v>27</v>
      </c>
      <c r="G32" s="53" t="s">
        <v>27</v>
      </c>
      <c r="H32" s="1"/>
      <c r="I32" s="55"/>
      <c r="J32" s="54"/>
      <c r="K32" s="44"/>
      <c r="L32" s="54"/>
      <c r="M32" s="54"/>
      <c r="N32" s="44"/>
      <c r="O32" s="44"/>
      <c r="P32" s="44"/>
      <c r="Q32" s="44"/>
      <c r="R32" s="44"/>
      <c r="S32" s="54"/>
      <c r="T32" s="54"/>
      <c r="U32" s="44"/>
      <c r="V32" s="44"/>
      <c r="W32" s="1"/>
    </row>
    <row r="33" spans="1:23" ht="18" customHeight="1">
      <c r="A33" s="1"/>
      <c r="B33" s="52" t="s">
        <v>121</v>
      </c>
      <c r="C33" s="53" t="s">
        <v>230</v>
      </c>
      <c r="D33" s="53" t="s">
        <v>232</v>
      </c>
      <c r="E33" s="53" t="s">
        <v>27</v>
      </c>
      <c r="F33" s="53" t="s">
        <v>27</v>
      </c>
      <c r="G33" s="53" t="s">
        <v>27</v>
      </c>
      <c r="H33" s="20" t="s">
        <v>233</v>
      </c>
      <c r="I33" s="46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54"/>
      <c r="U33" s="44"/>
      <c r="V33" s="44"/>
      <c r="W33" s="1"/>
    </row>
    <row r="34" spans="1:23" ht="15" customHeight="1">
      <c r="A34" s="1"/>
      <c r="B34" s="52" t="s">
        <v>121</v>
      </c>
      <c r="C34" s="53" t="s">
        <v>230</v>
      </c>
      <c r="D34" s="53" t="s">
        <v>232</v>
      </c>
      <c r="E34" s="53" t="s">
        <v>27</v>
      </c>
      <c r="F34" s="53" t="s">
        <v>27</v>
      </c>
      <c r="G34" s="53" t="s">
        <v>27</v>
      </c>
      <c r="H34" s="20" t="s">
        <v>226</v>
      </c>
      <c r="I34" s="46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1"/>
    </row>
    <row r="35" spans="1:23" ht="15" customHeight="1">
      <c r="A35" s="1"/>
      <c r="B35" s="52" t="s">
        <v>121</v>
      </c>
      <c r="C35" s="53" t="s">
        <v>230</v>
      </c>
      <c r="D35" s="53" t="s">
        <v>232</v>
      </c>
      <c r="E35" s="53" t="s">
        <v>27</v>
      </c>
      <c r="F35" s="53" t="s">
        <v>27</v>
      </c>
      <c r="G35" s="53" t="s">
        <v>27</v>
      </c>
      <c r="H35" s="20" t="s">
        <v>227</v>
      </c>
      <c r="I35" s="46">
        <v>0</v>
      </c>
      <c r="J35" s="44">
        <v>0</v>
      </c>
      <c r="K35" s="44">
        <v>0</v>
      </c>
      <c r="L35" s="37">
        <v>16258274</v>
      </c>
      <c r="M35" s="37">
        <v>16258274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37">
        <v>16258274</v>
      </c>
      <c r="T35" s="54">
        <v>100</v>
      </c>
      <c r="U35" s="44">
        <v>0</v>
      </c>
      <c r="V35" s="44">
        <v>0</v>
      </c>
      <c r="W35" s="1"/>
    </row>
    <row r="36" spans="1:23" ht="15" customHeight="1">
      <c r="A36" s="1"/>
      <c r="B36" s="52" t="s">
        <v>121</v>
      </c>
      <c r="C36" s="53" t="s">
        <v>230</v>
      </c>
      <c r="D36" s="53" t="s">
        <v>232</v>
      </c>
      <c r="E36" s="53" t="s">
        <v>27</v>
      </c>
      <c r="F36" s="53" t="s">
        <v>27</v>
      </c>
      <c r="G36" s="53" t="s">
        <v>27</v>
      </c>
      <c r="H36" s="20" t="s">
        <v>228</v>
      </c>
      <c r="I36" s="46">
        <v>0</v>
      </c>
      <c r="J36" s="44">
        <v>0</v>
      </c>
      <c r="K36" s="44">
        <v>0</v>
      </c>
      <c r="L36" s="37">
        <v>16258274</v>
      </c>
      <c r="M36" s="37">
        <v>16258274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37">
        <v>16258274</v>
      </c>
      <c r="T36" s="54">
        <v>100</v>
      </c>
      <c r="U36" s="44">
        <v>0</v>
      </c>
      <c r="V36" s="44">
        <v>0</v>
      </c>
      <c r="W36" s="1"/>
    </row>
    <row r="37" spans="1:23" ht="15" customHeight="1">
      <c r="A37" s="1"/>
      <c r="B37" s="52" t="s">
        <v>121</v>
      </c>
      <c r="C37" s="53" t="s">
        <v>230</v>
      </c>
      <c r="D37" s="53" t="s">
        <v>232</v>
      </c>
      <c r="E37" s="53" t="s">
        <v>27</v>
      </c>
      <c r="F37" s="53" t="s">
        <v>27</v>
      </c>
      <c r="G37" s="53" t="s">
        <v>27</v>
      </c>
      <c r="H37" s="20" t="s">
        <v>229</v>
      </c>
      <c r="I37" s="46">
        <v>0</v>
      </c>
      <c r="J37" s="44">
        <v>0</v>
      </c>
      <c r="K37" s="44">
        <v>0</v>
      </c>
      <c r="L37" s="37">
        <v>16258274</v>
      </c>
      <c r="M37" s="37">
        <v>16258274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37">
        <v>16258274</v>
      </c>
      <c r="T37" s="54">
        <v>100</v>
      </c>
      <c r="U37" s="44">
        <v>0</v>
      </c>
      <c r="V37" s="44">
        <v>0</v>
      </c>
      <c r="W37" s="1"/>
    </row>
    <row r="38" spans="1:23" ht="15" customHeight="1">
      <c r="A38" s="1"/>
      <c r="B38" s="52" t="s">
        <v>121</v>
      </c>
      <c r="C38" s="53" t="s">
        <v>230</v>
      </c>
      <c r="D38" s="53" t="s">
        <v>232</v>
      </c>
      <c r="E38" s="53" t="s">
        <v>27</v>
      </c>
      <c r="F38" s="53" t="s">
        <v>27</v>
      </c>
      <c r="G38" s="53" t="s">
        <v>27</v>
      </c>
      <c r="H38" s="20" t="s">
        <v>223</v>
      </c>
      <c r="I38" s="46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54"/>
      <c r="U38" s="44"/>
      <c r="V38" s="44"/>
      <c r="W38" s="1"/>
    </row>
    <row r="39" spans="1:23" ht="15" customHeight="1">
      <c r="A39" s="1"/>
      <c r="B39" s="52" t="s">
        <v>121</v>
      </c>
      <c r="C39" s="53" t="s">
        <v>230</v>
      </c>
      <c r="D39" s="53" t="s">
        <v>232</v>
      </c>
      <c r="E39" s="53" t="s">
        <v>27</v>
      </c>
      <c r="F39" s="53" t="s">
        <v>27</v>
      </c>
      <c r="G39" s="53" t="s">
        <v>27</v>
      </c>
      <c r="H39" s="20" t="s">
        <v>224</v>
      </c>
      <c r="I39" s="46">
        <v>0</v>
      </c>
      <c r="J39" s="44">
        <v>0</v>
      </c>
      <c r="K39" s="44">
        <v>0</v>
      </c>
      <c r="L39" s="54">
        <v>100</v>
      </c>
      <c r="M39" s="54">
        <v>100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54">
        <v>100</v>
      </c>
      <c r="T39" s="54"/>
      <c r="U39" s="44"/>
      <c r="V39" s="44"/>
      <c r="W39" s="1"/>
    </row>
    <row r="40" spans="1:23" ht="15" customHeight="1">
      <c r="A40" s="1"/>
      <c r="B40" s="52" t="s">
        <v>27</v>
      </c>
      <c r="C40" s="53" t="s">
        <v>27</v>
      </c>
      <c r="D40" s="53" t="s">
        <v>27</v>
      </c>
      <c r="E40" s="53" t="s">
        <v>27</v>
      </c>
      <c r="F40" s="53" t="s">
        <v>27</v>
      </c>
      <c r="G40" s="53" t="s">
        <v>27</v>
      </c>
      <c r="H40" s="1"/>
      <c r="I40" s="46"/>
      <c r="J40" s="44"/>
      <c r="K40" s="44"/>
      <c r="L40" s="54"/>
      <c r="M40" s="54"/>
      <c r="N40" s="44"/>
      <c r="O40" s="44"/>
      <c r="P40" s="44"/>
      <c r="Q40" s="44"/>
      <c r="R40" s="44"/>
      <c r="S40" s="54"/>
      <c r="T40" s="54"/>
      <c r="U40" s="44"/>
      <c r="V40" s="44"/>
      <c r="W40" s="1"/>
    </row>
    <row r="41" spans="1:23" ht="24" customHeight="1">
      <c r="A41" s="1"/>
      <c r="B41" s="52" t="s">
        <v>121</v>
      </c>
      <c r="C41" s="53" t="s">
        <v>230</v>
      </c>
      <c r="D41" s="53" t="s">
        <v>232</v>
      </c>
      <c r="E41" s="53" t="s">
        <v>234</v>
      </c>
      <c r="F41" s="53" t="s">
        <v>27</v>
      </c>
      <c r="G41" s="53" t="s">
        <v>27</v>
      </c>
      <c r="H41" s="20" t="s">
        <v>235</v>
      </c>
      <c r="I41" s="46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54"/>
      <c r="U41" s="44"/>
      <c r="V41" s="44"/>
      <c r="W41" s="1"/>
    </row>
    <row r="42" spans="1:23" ht="15" customHeight="1">
      <c r="A42" s="1"/>
      <c r="B42" s="52" t="s">
        <v>121</v>
      </c>
      <c r="C42" s="53" t="s">
        <v>230</v>
      </c>
      <c r="D42" s="53" t="s">
        <v>232</v>
      </c>
      <c r="E42" s="53" t="s">
        <v>234</v>
      </c>
      <c r="F42" s="53" t="s">
        <v>27</v>
      </c>
      <c r="G42" s="53" t="s">
        <v>27</v>
      </c>
      <c r="H42" s="20" t="s">
        <v>226</v>
      </c>
      <c r="I42" s="46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1"/>
    </row>
    <row r="43" spans="1:23" ht="15" customHeight="1">
      <c r="A43" s="1"/>
      <c r="B43" s="52" t="s">
        <v>121</v>
      </c>
      <c r="C43" s="53" t="s">
        <v>230</v>
      </c>
      <c r="D43" s="53" t="s">
        <v>232</v>
      </c>
      <c r="E43" s="53" t="s">
        <v>234</v>
      </c>
      <c r="F43" s="53" t="s">
        <v>27</v>
      </c>
      <c r="G43" s="53" t="s">
        <v>27</v>
      </c>
      <c r="H43" s="20" t="s">
        <v>227</v>
      </c>
      <c r="I43" s="46">
        <v>0</v>
      </c>
      <c r="J43" s="44">
        <v>0</v>
      </c>
      <c r="K43" s="44">
        <v>0</v>
      </c>
      <c r="L43" s="37">
        <v>16258274</v>
      </c>
      <c r="M43" s="37">
        <v>16258274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37">
        <v>16258274</v>
      </c>
      <c r="T43" s="54">
        <v>100</v>
      </c>
      <c r="U43" s="44">
        <v>0</v>
      </c>
      <c r="V43" s="44">
        <v>0</v>
      </c>
      <c r="W43" s="1"/>
    </row>
    <row r="44" spans="1:23" ht="15" customHeight="1">
      <c r="A44" s="1"/>
      <c r="B44" s="52" t="s">
        <v>121</v>
      </c>
      <c r="C44" s="53" t="s">
        <v>230</v>
      </c>
      <c r="D44" s="53" t="s">
        <v>232</v>
      </c>
      <c r="E44" s="53" t="s">
        <v>234</v>
      </c>
      <c r="F44" s="53" t="s">
        <v>27</v>
      </c>
      <c r="G44" s="53" t="s">
        <v>27</v>
      </c>
      <c r="H44" s="20" t="s">
        <v>228</v>
      </c>
      <c r="I44" s="46">
        <v>0</v>
      </c>
      <c r="J44" s="44">
        <v>0</v>
      </c>
      <c r="K44" s="44">
        <v>0</v>
      </c>
      <c r="L44" s="37">
        <v>16258274</v>
      </c>
      <c r="M44" s="37">
        <v>16258274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37">
        <v>16258274</v>
      </c>
      <c r="T44" s="54">
        <v>100</v>
      </c>
      <c r="U44" s="44">
        <v>0</v>
      </c>
      <c r="V44" s="44">
        <v>0</v>
      </c>
      <c r="W44" s="1"/>
    </row>
    <row r="45" spans="1:23" ht="15" customHeight="1">
      <c r="A45" s="1"/>
      <c r="B45" s="52" t="s">
        <v>121</v>
      </c>
      <c r="C45" s="53" t="s">
        <v>230</v>
      </c>
      <c r="D45" s="53" t="s">
        <v>232</v>
      </c>
      <c r="E45" s="53" t="s">
        <v>234</v>
      </c>
      <c r="F45" s="53" t="s">
        <v>27</v>
      </c>
      <c r="G45" s="53" t="s">
        <v>27</v>
      </c>
      <c r="H45" s="20" t="s">
        <v>229</v>
      </c>
      <c r="I45" s="46">
        <v>0</v>
      </c>
      <c r="J45" s="44">
        <v>0</v>
      </c>
      <c r="K45" s="44">
        <v>0</v>
      </c>
      <c r="L45" s="37">
        <v>16258274</v>
      </c>
      <c r="M45" s="37">
        <v>16258274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37">
        <v>16258274</v>
      </c>
      <c r="T45" s="54">
        <v>100</v>
      </c>
      <c r="U45" s="44">
        <v>0</v>
      </c>
      <c r="V45" s="44">
        <v>0</v>
      </c>
      <c r="W45" s="1"/>
    </row>
    <row r="46" spans="1:23" ht="15" customHeight="1">
      <c r="A46" s="1"/>
      <c r="B46" s="52" t="s">
        <v>121</v>
      </c>
      <c r="C46" s="53" t="s">
        <v>230</v>
      </c>
      <c r="D46" s="53" t="s">
        <v>232</v>
      </c>
      <c r="E46" s="53" t="s">
        <v>234</v>
      </c>
      <c r="F46" s="53" t="s">
        <v>27</v>
      </c>
      <c r="G46" s="53" t="s">
        <v>27</v>
      </c>
      <c r="H46" s="20" t="s">
        <v>223</v>
      </c>
      <c r="I46" s="46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54"/>
      <c r="U46" s="44"/>
      <c r="V46" s="44"/>
      <c r="W46" s="1"/>
    </row>
    <row r="47" spans="1:23" ht="15" customHeight="1">
      <c r="A47" s="1"/>
      <c r="B47" s="52" t="s">
        <v>121</v>
      </c>
      <c r="C47" s="53" t="s">
        <v>230</v>
      </c>
      <c r="D47" s="53" t="s">
        <v>232</v>
      </c>
      <c r="E47" s="53" t="s">
        <v>234</v>
      </c>
      <c r="F47" s="53" t="s">
        <v>27</v>
      </c>
      <c r="G47" s="53" t="s">
        <v>27</v>
      </c>
      <c r="H47" s="20" t="s">
        <v>224</v>
      </c>
      <c r="I47" s="46">
        <v>0</v>
      </c>
      <c r="J47" s="44">
        <v>0</v>
      </c>
      <c r="K47" s="44">
        <v>0</v>
      </c>
      <c r="L47" s="54">
        <v>100</v>
      </c>
      <c r="M47" s="54">
        <v>100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54">
        <v>100</v>
      </c>
      <c r="T47" s="54"/>
      <c r="U47" s="44"/>
      <c r="V47" s="44"/>
      <c r="W47" s="1"/>
    </row>
    <row r="48" spans="1:23" ht="15" customHeight="1">
      <c r="A48" s="1"/>
      <c r="B48" s="52" t="s">
        <v>27</v>
      </c>
      <c r="C48" s="53" t="s">
        <v>27</v>
      </c>
      <c r="D48" s="53" t="s">
        <v>27</v>
      </c>
      <c r="E48" s="53" t="s">
        <v>27</v>
      </c>
      <c r="F48" s="53" t="s">
        <v>27</v>
      </c>
      <c r="G48" s="53" t="s">
        <v>27</v>
      </c>
      <c r="H48" s="1"/>
      <c r="I48" s="46"/>
      <c r="J48" s="44"/>
      <c r="K48" s="44"/>
      <c r="L48" s="54"/>
      <c r="M48" s="54"/>
      <c r="N48" s="44"/>
      <c r="O48" s="44"/>
      <c r="P48" s="44"/>
      <c r="Q48" s="44"/>
      <c r="R48" s="44"/>
      <c r="S48" s="54"/>
      <c r="T48" s="54"/>
      <c r="U48" s="44"/>
      <c r="V48" s="44"/>
      <c r="W48" s="1"/>
    </row>
    <row r="49" spans="1:23" ht="24" customHeight="1">
      <c r="A49" s="1"/>
      <c r="B49" s="52" t="s">
        <v>121</v>
      </c>
      <c r="C49" s="53" t="s">
        <v>230</v>
      </c>
      <c r="D49" s="53" t="s">
        <v>232</v>
      </c>
      <c r="E49" s="53" t="s">
        <v>234</v>
      </c>
      <c r="F49" s="53" t="s">
        <v>236</v>
      </c>
      <c r="G49" s="53" t="s">
        <v>27</v>
      </c>
      <c r="H49" s="20" t="s">
        <v>237</v>
      </c>
      <c r="I49" s="46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54"/>
      <c r="U49" s="44"/>
      <c r="V49" s="44"/>
      <c r="W49" s="1"/>
    </row>
    <row r="50" spans="1:23" ht="15" customHeight="1">
      <c r="A50" s="1"/>
      <c r="B50" s="52" t="s">
        <v>121</v>
      </c>
      <c r="C50" s="53" t="s">
        <v>230</v>
      </c>
      <c r="D50" s="53" t="s">
        <v>232</v>
      </c>
      <c r="E50" s="53" t="s">
        <v>234</v>
      </c>
      <c r="F50" s="53" t="s">
        <v>236</v>
      </c>
      <c r="G50" s="53" t="s">
        <v>27</v>
      </c>
      <c r="H50" s="20" t="s">
        <v>226</v>
      </c>
      <c r="I50" s="46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1"/>
    </row>
    <row r="51" spans="1:23" ht="15" customHeight="1">
      <c r="A51" s="1"/>
      <c r="B51" s="52" t="s">
        <v>121</v>
      </c>
      <c r="C51" s="53" t="s">
        <v>230</v>
      </c>
      <c r="D51" s="53" t="s">
        <v>232</v>
      </c>
      <c r="E51" s="53" t="s">
        <v>234</v>
      </c>
      <c r="F51" s="53" t="s">
        <v>236</v>
      </c>
      <c r="G51" s="53" t="s">
        <v>27</v>
      </c>
      <c r="H51" s="20" t="s">
        <v>227</v>
      </c>
      <c r="I51" s="46">
        <v>0</v>
      </c>
      <c r="J51" s="44">
        <v>0</v>
      </c>
      <c r="K51" s="44">
        <v>0</v>
      </c>
      <c r="L51" s="37">
        <v>16258274</v>
      </c>
      <c r="M51" s="37">
        <v>16258274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37">
        <v>16258274</v>
      </c>
      <c r="T51" s="54">
        <v>100</v>
      </c>
      <c r="U51" s="44">
        <v>0</v>
      </c>
      <c r="V51" s="44">
        <v>0</v>
      </c>
      <c r="W51" s="1"/>
    </row>
    <row r="52" spans="1:23" ht="15" customHeight="1">
      <c r="A52" s="1"/>
      <c r="B52" s="52" t="s">
        <v>121</v>
      </c>
      <c r="C52" s="53" t="s">
        <v>230</v>
      </c>
      <c r="D52" s="53" t="s">
        <v>232</v>
      </c>
      <c r="E52" s="53" t="s">
        <v>234</v>
      </c>
      <c r="F52" s="53" t="s">
        <v>236</v>
      </c>
      <c r="G52" s="53" t="s">
        <v>27</v>
      </c>
      <c r="H52" s="20" t="s">
        <v>228</v>
      </c>
      <c r="I52" s="46">
        <v>0</v>
      </c>
      <c r="J52" s="44">
        <v>0</v>
      </c>
      <c r="K52" s="44">
        <v>0</v>
      </c>
      <c r="L52" s="37">
        <v>16258274</v>
      </c>
      <c r="M52" s="37">
        <v>16258274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37">
        <v>16258274</v>
      </c>
      <c r="T52" s="54">
        <v>100</v>
      </c>
      <c r="U52" s="44">
        <v>0</v>
      </c>
      <c r="V52" s="44">
        <v>0</v>
      </c>
      <c r="W52" s="1"/>
    </row>
    <row r="53" spans="1:23" ht="15" customHeight="1">
      <c r="A53" s="1"/>
      <c r="B53" s="52" t="s">
        <v>121</v>
      </c>
      <c r="C53" s="53" t="s">
        <v>230</v>
      </c>
      <c r="D53" s="53" t="s">
        <v>232</v>
      </c>
      <c r="E53" s="53" t="s">
        <v>234</v>
      </c>
      <c r="F53" s="53" t="s">
        <v>236</v>
      </c>
      <c r="G53" s="53" t="s">
        <v>27</v>
      </c>
      <c r="H53" s="20" t="s">
        <v>229</v>
      </c>
      <c r="I53" s="46">
        <v>0</v>
      </c>
      <c r="J53" s="44">
        <v>0</v>
      </c>
      <c r="K53" s="44">
        <v>0</v>
      </c>
      <c r="L53" s="37">
        <v>16258274</v>
      </c>
      <c r="M53" s="37">
        <v>16258274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37">
        <v>16258274</v>
      </c>
      <c r="T53" s="54">
        <v>100</v>
      </c>
      <c r="U53" s="44">
        <v>0</v>
      </c>
      <c r="V53" s="44">
        <v>0</v>
      </c>
      <c r="W53" s="1"/>
    </row>
    <row r="54" spans="1:23" ht="15" customHeight="1">
      <c r="A54" s="1"/>
      <c r="B54" s="52" t="s">
        <v>121</v>
      </c>
      <c r="C54" s="53" t="s">
        <v>230</v>
      </c>
      <c r="D54" s="53" t="s">
        <v>232</v>
      </c>
      <c r="E54" s="53" t="s">
        <v>234</v>
      </c>
      <c r="F54" s="53" t="s">
        <v>236</v>
      </c>
      <c r="G54" s="53" t="s">
        <v>27</v>
      </c>
      <c r="H54" s="20" t="s">
        <v>223</v>
      </c>
      <c r="I54" s="46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54"/>
      <c r="U54" s="44"/>
      <c r="V54" s="44"/>
      <c r="W54" s="1"/>
    </row>
    <row r="55" spans="1:23" ht="15" customHeight="1">
      <c r="A55" s="1"/>
      <c r="B55" s="52" t="s">
        <v>121</v>
      </c>
      <c r="C55" s="53" t="s">
        <v>230</v>
      </c>
      <c r="D55" s="53" t="s">
        <v>232</v>
      </c>
      <c r="E55" s="53" t="s">
        <v>234</v>
      </c>
      <c r="F55" s="53" t="s">
        <v>236</v>
      </c>
      <c r="G55" s="53" t="s">
        <v>27</v>
      </c>
      <c r="H55" s="20" t="s">
        <v>224</v>
      </c>
      <c r="I55" s="46">
        <v>0</v>
      </c>
      <c r="J55" s="44">
        <v>0</v>
      </c>
      <c r="K55" s="44">
        <v>0</v>
      </c>
      <c r="L55" s="54">
        <v>100</v>
      </c>
      <c r="M55" s="54">
        <v>100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54">
        <v>100</v>
      </c>
      <c r="T55" s="54"/>
      <c r="U55" s="44"/>
      <c r="V55" s="44"/>
      <c r="W55" s="1"/>
    </row>
    <row r="56" spans="1:23" ht="15" customHeight="1">
      <c r="A56" s="1"/>
      <c r="B56" s="52" t="s">
        <v>27</v>
      </c>
      <c r="C56" s="53" t="s">
        <v>27</v>
      </c>
      <c r="D56" s="53" t="s">
        <v>27</v>
      </c>
      <c r="E56" s="53" t="s">
        <v>27</v>
      </c>
      <c r="F56" s="53" t="s">
        <v>27</v>
      </c>
      <c r="G56" s="53" t="s">
        <v>27</v>
      </c>
      <c r="H56" s="1"/>
      <c r="I56" s="46"/>
      <c r="J56" s="44"/>
      <c r="K56" s="44"/>
      <c r="L56" s="54"/>
      <c r="M56" s="54"/>
      <c r="N56" s="44"/>
      <c r="O56" s="44"/>
      <c r="P56" s="44"/>
      <c r="Q56" s="44"/>
      <c r="R56" s="44"/>
      <c r="S56" s="54"/>
      <c r="T56" s="54"/>
      <c r="U56" s="44"/>
      <c r="V56" s="44"/>
      <c r="W56" s="1"/>
    </row>
    <row r="57" spans="1:23" ht="18" customHeight="1">
      <c r="A57" s="1"/>
      <c r="B57" s="52" t="s">
        <v>121</v>
      </c>
      <c r="C57" s="53" t="s">
        <v>230</v>
      </c>
      <c r="D57" s="53" t="s">
        <v>232</v>
      </c>
      <c r="E57" s="53" t="s">
        <v>234</v>
      </c>
      <c r="F57" s="53" t="s">
        <v>236</v>
      </c>
      <c r="G57" s="53" t="s">
        <v>238</v>
      </c>
      <c r="H57" s="20" t="s">
        <v>239</v>
      </c>
      <c r="I57" s="46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54"/>
      <c r="U57" s="44"/>
      <c r="V57" s="44"/>
      <c r="W57" s="1"/>
    </row>
    <row r="58" spans="1:23" ht="15" customHeight="1">
      <c r="A58" s="1"/>
      <c r="B58" s="52" t="s">
        <v>121</v>
      </c>
      <c r="C58" s="53" t="s">
        <v>230</v>
      </c>
      <c r="D58" s="53" t="s">
        <v>232</v>
      </c>
      <c r="E58" s="53" t="s">
        <v>234</v>
      </c>
      <c r="F58" s="53" t="s">
        <v>236</v>
      </c>
      <c r="G58" s="53" t="s">
        <v>238</v>
      </c>
      <c r="H58" s="20" t="s">
        <v>226</v>
      </c>
      <c r="I58" s="46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1"/>
    </row>
    <row r="59" spans="1:23" ht="15" customHeight="1">
      <c r="A59" s="1"/>
      <c r="B59" s="52" t="s">
        <v>121</v>
      </c>
      <c r="C59" s="53" t="s">
        <v>230</v>
      </c>
      <c r="D59" s="53" t="s">
        <v>232</v>
      </c>
      <c r="E59" s="53" t="s">
        <v>234</v>
      </c>
      <c r="F59" s="53" t="s">
        <v>236</v>
      </c>
      <c r="G59" s="53" t="s">
        <v>238</v>
      </c>
      <c r="H59" s="20" t="s">
        <v>227</v>
      </c>
      <c r="I59" s="46">
        <v>0</v>
      </c>
      <c r="J59" s="44">
        <v>0</v>
      </c>
      <c r="K59" s="44">
        <v>0</v>
      </c>
      <c r="L59" s="37">
        <v>16258274</v>
      </c>
      <c r="M59" s="37">
        <v>16258274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37">
        <v>16258274</v>
      </c>
      <c r="T59" s="54">
        <v>100</v>
      </c>
      <c r="U59" s="44">
        <v>0</v>
      </c>
      <c r="V59" s="44">
        <v>0</v>
      </c>
      <c r="W59" s="1"/>
    </row>
    <row r="60" spans="1:23" ht="15" customHeight="1">
      <c r="A60" s="1"/>
      <c r="B60" s="52" t="s">
        <v>121</v>
      </c>
      <c r="C60" s="53" t="s">
        <v>230</v>
      </c>
      <c r="D60" s="53" t="s">
        <v>232</v>
      </c>
      <c r="E60" s="53" t="s">
        <v>234</v>
      </c>
      <c r="F60" s="53" t="s">
        <v>236</v>
      </c>
      <c r="G60" s="53" t="s">
        <v>238</v>
      </c>
      <c r="H60" s="20" t="s">
        <v>228</v>
      </c>
      <c r="I60" s="46">
        <v>0</v>
      </c>
      <c r="J60" s="44">
        <v>0</v>
      </c>
      <c r="K60" s="44">
        <v>0</v>
      </c>
      <c r="L60" s="37">
        <v>16258274</v>
      </c>
      <c r="M60" s="37">
        <v>16258274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37">
        <v>16258274</v>
      </c>
      <c r="T60" s="54">
        <v>100</v>
      </c>
      <c r="U60" s="44">
        <v>0</v>
      </c>
      <c r="V60" s="44">
        <v>0</v>
      </c>
      <c r="W60" s="1"/>
    </row>
    <row r="61" spans="1:23" ht="15" customHeight="1">
      <c r="A61" s="1"/>
      <c r="B61" s="52" t="s">
        <v>121</v>
      </c>
      <c r="C61" s="53" t="s">
        <v>230</v>
      </c>
      <c r="D61" s="53" t="s">
        <v>232</v>
      </c>
      <c r="E61" s="53" t="s">
        <v>234</v>
      </c>
      <c r="F61" s="53" t="s">
        <v>236</v>
      </c>
      <c r="G61" s="53" t="s">
        <v>238</v>
      </c>
      <c r="H61" s="20" t="s">
        <v>229</v>
      </c>
      <c r="I61" s="46">
        <v>0</v>
      </c>
      <c r="J61" s="44">
        <v>0</v>
      </c>
      <c r="K61" s="44">
        <v>0</v>
      </c>
      <c r="L61" s="37">
        <v>16258274</v>
      </c>
      <c r="M61" s="37">
        <v>16258274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37">
        <v>16258274</v>
      </c>
      <c r="T61" s="54">
        <v>100</v>
      </c>
      <c r="U61" s="44">
        <v>0</v>
      </c>
      <c r="V61" s="44">
        <v>0</v>
      </c>
      <c r="W61" s="1"/>
    </row>
    <row r="62" spans="1:23" ht="15" customHeight="1">
      <c r="A62" s="1"/>
      <c r="B62" s="52" t="s">
        <v>121</v>
      </c>
      <c r="C62" s="53" t="s">
        <v>230</v>
      </c>
      <c r="D62" s="53" t="s">
        <v>232</v>
      </c>
      <c r="E62" s="53" t="s">
        <v>234</v>
      </c>
      <c r="F62" s="53" t="s">
        <v>236</v>
      </c>
      <c r="G62" s="53" t="s">
        <v>238</v>
      </c>
      <c r="H62" s="20" t="s">
        <v>223</v>
      </c>
      <c r="I62" s="46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54"/>
      <c r="U62" s="44"/>
      <c r="V62" s="44"/>
      <c r="W62" s="1"/>
    </row>
    <row r="63" spans="1:23" ht="15" customHeight="1">
      <c r="A63" s="1"/>
      <c r="B63" s="52" t="s">
        <v>121</v>
      </c>
      <c r="C63" s="53" t="s">
        <v>230</v>
      </c>
      <c r="D63" s="53" t="s">
        <v>232</v>
      </c>
      <c r="E63" s="53" t="s">
        <v>234</v>
      </c>
      <c r="F63" s="53" t="s">
        <v>236</v>
      </c>
      <c r="G63" s="53" t="s">
        <v>238</v>
      </c>
      <c r="H63" s="20" t="s">
        <v>224</v>
      </c>
      <c r="I63" s="46">
        <v>0</v>
      </c>
      <c r="J63" s="44">
        <v>0</v>
      </c>
      <c r="K63" s="44">
        <v>0</v>
      </c>
      <c r="L63" s="54">
        <v>100</v>
      </c>
      <c r="M63" s="54">
        <v>100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54">
        <v>100</v>
      </c>
      <c r="T63" s="54"/>
      <c r="U63" s="44"/>
      <c r="V63" s="44"/>
      <c r="W63" s="1"/>
    </row>
    <row r="64" spans="1:23" ht="15" customHeight="1">
      <c r="A64" s="1"/>
      <c r="B64" s="52" t="s">
        <v>27</v>
      </c>
      <c r="C64" s="53" t="s">
        <v>27</v>
      </c>
      <c r="D64" s="53" t="s">
        <v>27</v>
      </c>
      <c r="E64" s="53" t="s">
        <v>27</v>
      </c>
      <c r="F64" s="53" t="s">
        <v>27</v>
      </c>
      <c r="G64" s="53" t="s">
        <v>27</v>
      </c>
      <c r="H64" s="1"/>
      <c r="I64" s="46"/>
      <c r="J64" s="44"/>
      <c r="K64" s="44"/>
      <c r="L64" s="54"/>
      <c r="M64" s="54"/>
      <c r="N64" s="44"/>
      <c r="O64" s="44"/>
      <c r="P64" s="44"/>
      <c r="Q64" s="44"/>
      <c r="R64" s="44"/>
      <c r="S64" s="54"/>
      <c r="T64" s="54"/>
      <c r="U64" s="44"/>
      <c r="V64" s="44"/>
      <c r="W64" s="1"/>
    </row>
    <row r="65" spans="1:23" ht="18" customHeight="1">
      <c r="A65" s="1"/>
      <c r="B65" s="52" t="s">
        <v>121</v>
      </c>
      <c r="C65" s="53" t="s">
        <v>230</v>
      </c>
      <c r="D65" s="53" t="s">
        <v>240</v>
      </c>
      <c r="E65" s="53" t="s">
        <v>27</v>
      </c>
      <c r="F65" s="53" t="s">
        <v>27</v>
      </c>
      <c r="G65" s="53" t="s">
        <v>27</v>
      </c>
      <c r="H65" s="20" t="s">
        <v>241</v>
      </c>
      <c r="I65" s="46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54"/>
      <c r="U65" s="44"/>
      <c r="V65" s="44"/>
      <c r="W65" s="1"/>
    </row>
    <row r="66" spans="1:23" ht="15" customHeight="1">
      <c r="A66" s="1"/>
      <c r="B66" s="52" t="s">
        <v>121</v>
      </c>
      <c r="C66" s="53" t="s">
        <v>230</v>
      </c>
      <c r="D66" s="53" t="s">
        <v>240</v>
      </c>
      <c r="E66" s="53" t="s">
        <v>27</v>
      </c>
      <c r="F66" s="53" t="s">
        <v>27</v>
      </c>
      <c r="G66" s="53" t="s">
        <v>27</v>
      </c>
      <c r="H66" s="20" t="s">
        <v>226</v>
      </c>
      <c r="I66" s="9">
        <v>157752809</v>
      </c>
      <c r="J66" s="37">
        <v>4200000</v>
      </c>
      <c r="K66" s="44">
        <v>0</v>
      </c>
      <c r="L66" s="44">
        <v>0</v>
      </c>
      <c r="M66" s="37">
        <v>161952809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37">
        <v>161952809</v>
      </c>
      <c r="T66" s="54">
        <v>100</v>
      </c>
      <c r="U66" s="44">
        <v>0</v>
      </c>
      <c r="V66" s="44">
        <v>0</v>
      </c>
      <c r="W66" s="1"/>
    </row>
    <row r="67" spans="1:23" ht="15" customHeight="1">
      <c r="A67" s="1"/>
      <c r="B67" s="52" t="s">
        <v>121</v>
      </c>
      <c r="C67" s="53" t="s">
        <v>230</v>
      </c>
      <c r="D67" s="53" t="s">
        <v>240</v>
      </c>
      <c r="E67" s="53" t="s">
        <v>27</v>
      </c>
      <c r="F67" s="53" t="s">
        <v>27</v>
      </c>
      <c r="G67" s="53" t="s">
        <v>27</v>
      </c>
      <c r="H67" s="20" t="s">
        <v>227</v>
      </c>
      <c r="I67" s="9">
        <v>163645360</v>
      </c>
      <c r="J67" s="37">
        <v>3948169</v>
      </c>
      <c r="K67" s="44">
        <v>0</v>
      </c>
      <c r="L67" s="44">
        <v>0</v>
      </c>
      <c r="M67" s="37">
        <v>167593529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37">
        <v>167593529</v>
      </c>
      <c r="T67" s="54">
        <v>100</v>
      </c>
      <c r="U67" s="44">
        <v>0</v>
      </c>
      <c r="V67" s="44">
        <v>0</v>
      </c>
      <c r="W67" s="1"/>
    </row>
    <row r="68" spans="1:23" ht="15" customHeight="1">
      <c r="A68" s="1"/>
      <c r="B68" s="52" t="s">
        <v>121</v>
      </c>
      <c r="C68" s="53" t="s">
        <v>230</v>
      </c>
      <c r="D68" s="53" t="s">
        <v>240</v>
      </c>
      <c r="E68" s="53" t="s">
        <v>27</v>
      </c>
      <c r="F68" s="53" t="s">
        <v>27</v>
      </c>
      <c r="G68" s="53" t="s">
        <v>27</v>
      </c>
      <c r="H68" s="20" t="s">
        <v>228</v>
      </c>
      <c r="I68" s="9">
        <v>163645360</v>
      </c>
      <c r="J68" s="37">
        <v>3948169</v>
      </c>
      <c r="K68" s="44">
        <v>0</v>
      </c>
      <c r="L68" s="44">
        <v>0</v>
      </c>
      <c r="M68" s="37">
        <v>167593529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37">
        <v>167593529</v>
      </c>
      <c r="T68" s="54">
        <v>100</v>
      </c>
      <c r="U68" s="44">
        <v>0</v>
      </c>
      <c r="V68" s="44">
        <v>0</v>
      </c>
      <c r="W68" s="1"/>
    </row>
    <row r="69" spans="1:23" ht="15" customHeight="1">
      <c r="A69" s="1"/>
      <c r="B69" s="52" t="s">
        <v>121</v>
      </c>
      <c r="C69" s="53" t="s">
        <v>230</v>
      </c>
      <c r="D69" s="53" t="s">
        <v>240</v>
      </c>
      <c r="E69" s="53" t="s">
        <v>27</v>
      </c>
      <c r="F69" s="53" t="s">
        <v>27</v>
      </c>
      <c r="G69" s="53" t="s">
        <v>27</v>
      </c>
      <c r="H69" s="20" t="s">
        <v>229</v>
      </c>
      <c r="I69" s="9">
        <v>163645360</v>
      </c>
      <c r="J69" s="37">
        <v>3948169</v>
      </c>
      <c r="K69" s="44">
        <v>0</v>
      </c>
      <c r="L69" s="44">
        <v>0</v>
      </c>
      <c r="M69" s="37">
        <v>167593529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37">
        <v>167593529</v>
      </c>
      <c r="T69" s="54">
        <v>100</v>
      </c>
      <c r="U69" s="44">
        <v>0</v>
      </c>
      <c r="V69" s="44">
        <v>0</v>
      </c>
      <c r="W69" s="1"/>
    </row>
    <row r="70" spans="1:23" ht="15" customHeight="1">
      <c r="A70" s="1"/>
      <c r="B70" s="52" t="s">
        <v>121</v>
      </c>
      <c r="C70" s="53" t="s">
        <v>230</v>
      </c>
      <c r="D70" s="53" t="s">
        <v>240</v>
      </c>
      <c r="E70" s="53" t="s">
        <v>27</v>
      </c>
      <c r="F70" s="53" t="s">
        <v>27</v>
      </c>
      <c r="G70" s="53" t="s">
        <v>27</v>
      </c>
      <c r="H70" s="20" t="s">
        <v>223</v>
      </c>
      <c r="I70" s="55">
        <v>103.735306545318</v>
      </c>
      <c r="J70" s="54">
        <v>94.004023809523801</v>
      </c>
      <c r="K70" s="44">
        <v>0</v>
      </c>
      <c r="L70" s="44">
        <v>0</v>
      </c>
      <c r="M70" s="54">
        <v>103.48294051509784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54">
        <v>103.48294051509784</v>
      </c>
      <c r="T70" s="54"/>
      <c r="U70" s="44"/>
      <c r="V70" s="44"/>
      <c r="W70" s="1"/>
    </row>
    <row r="71" spans="1:23" ht="15" customHeight="1">
      <c r="A71" s="1"/>
      <c r="B71" s="52" t="s">
        <v>121</v>
      </c>
      <c r="C71" s="53" t="s">
        <v>230</v>
      </c>
      <c r="D71" s="53" t="s">
        <v>240</v>
      </c>
      <c r="E71" s="53" t="s">
        <v>27</v>
      </c>
      <c r="F71" s="53" t="s">
        <v>27</v>
      </c>
      <c r="G71" s="53" t="s">
        <v>27</v>
      </c>
      <c r="H71" s="20" t="s">
        <v>224</v>
      </c>
      <c r="I71" s="55">
        <v>100</v>
      </c>
      <c r="J71" s="54">
        <v>100</v>
      </c>
      <c r="K71" s="44">
        <v>0</v>
      </c>
      <c r="L71" s="44">
        <v>0</v>
      </c>
      <c r="M71" s="54">
        <v>100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54">
        <v>100</v>
      </c>
      <c r="T71" s="54"/>
      <c r="U71" s="44"/>
      <c r="V71" s="44"/>
      <c r="W71" s="1"/>
    </row>
    <row r="72" spans="1:23" ht="15" customHeight="1">
      <c r="A72" s="1"/>
      <c r="B72" s="52" t="s">
        <v>27</v>
      </c>
      <c r="C72" s="53" t="s">
        <v>27</v>
      </c>
      <c r="D72" s="53" t="s">
        <v>27</v>
      </c>
      <c r="E72" s="53" t="s">
        <v>27</v>
      </c>
      <c r="F72" s="53" t="s">
        <v>27</v>
      </c>
      <c r="G72" s="53" t="s">
        <v>27</v>
      </c>
      <c r="H72" s="1"/>
      <c r="I72" s="55"/>
      <c r="J72" s="54"/>
      <c r="K72" s="44"/>
      <c r="L72" s="44"/>
      <c r="M72" s="54"/>
      <c r="N72" s="44"/>
      <c r="O72" s="44"/>
      <c r="P72" s="44"/>
      <c r="Q72" s="44"/>
      <c r="R72" s="44"/>
      <c r="S72" s="54"/>
      <c r="T72" s="54"/>
      <c r="U72" s="44"/>
      <c r="V72" s="44"/>
      <c r="W72" s="1"/>
    </row>
    <row r="73" spans="1:23" ht="18" customHeight="1">
      <c r="A73" s="1"/>
      <c r="B73" s="52" t="s">
        <v>121</v>
      </c>
      <c r="C73" s="53" t="s">
        <v>230</v>
      </c>
      <c r="D73" s="53" t="s">
        <v>240</v>
      </c>
      <c r="E73" s="53" t="s">
        <v>242</v>
      </c>
      <c r="F73" s="53" t="s">
        <v>27</v>
      </c>
      <c r="G73" s="53" t="s">
        <v>27</v>
      </c>
      <c r="H73" s="20" t="s">
        <v>243</v>
      </c>
      <c r="I73" s="46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54"/>
      <c r="U73" s="44"/>
      <c r="V73" s="44"/>
      <c r="W73" s="1"/>
    </row>
    <row r="74" spans="1:23" ht="15" customHeight="1">
      <c r="A74" s="1"/>
      <c r="B74" s="52" t="s">
        <v>121</v>
      </c>
      <c r="C74" s="53" t="s">
        <v>230</v>
      </c>
      <c r="D74" s="53" t="s">
        <v>240</v>
      </c>
      <c r="E74" s="53" t="s">
        <v>242</v>
      </c>
      <c r="F74" s="53" t="s">
        <v>27</v>
      </c>
      <c r="G74" s="53" t="s">
        <v>27</v>
      </c>
      <c r="H74" s="20" t="s">
        <v>226</v>
      </c>
      <c r="I74" s="9">
        <v>157752809</v>
      </c>
      <c r="J74" s="37">
        <v>4200000</v>
      </c>
      <c r="K74" s="44">
        <v>0</v>
      </c>
      <c r="L74" s="44">
        <v>0</v>
      </c>
      <c r="M74" s="37">
        <v>161952809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37">
        <v>161952809</v>
      </c>
      <c r="T74" s="54">
        <v>100</v>
      </c>
      <c r="U74" s="44">
        <v>0</v>
      </c>
      <c r="V74" s="44">
        <v>0</v>
      </c>
      <c r="W74" s="1"/>
    </row>
    <row r="75" spans="1:23" ht="15" customHeight="1">
      <c r="A75" s="1"/>
      <c r="B75" s="52" t="s">
        <v>121</v>
      </c>
      <c r="C75" s="53" t="s">
        <v>230</v>
      </c>
      <c r="D75" s="53" t="s">
        <v>240</v>
      </c>
      <c r="E75" s="53" t="s">
        <v>242</v>
      </c>
      <c r="F75" s="53" t="s">
        <v>27</v>
      </c>
      <c r="G75" s="53" t="s">
        <v>27</v>
      </c>
      <c r="H75" s="20" t="s">
        <v>227</v>
      </c>
      <c r="I75" s="9">
        <v>163645360</v>
      </c>
      <c r="J75" s="37">
        <v>3948169</v>
      </c>
      <c r="K75" s="44">
        <v>0</v>
      </c>
      <c r="L75" s="44">
        <v>0</v>
      </c>
      <c r="M75" s="37">
        <v>167593529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37">
        <v>167593529</v>
      </c>
      <c r="T75" s="54">
        <v>100</v>
      </c>
      <c r="U75" s="44">
        <v>0</v>
      </c>
      <c r="V75" s="44">
        <v>0</v>
      </c>
      <c r="W75" s="1"/>
    </row>
    <row r="76" spans="1:23" ht="15" customHeight="1">
      <c r="A76" s="1"/>
      <c r="B76" s="52" t="s">
        <v>121</v>
      </c>
      <c r="C76" s="53" t="s">
        <v>230</v>
      </c>
      <c r="D76" s="53" t="s">
        <v>240</v>
      </c>
      <c r="E76" s="53" t="s">
        <v>242</v>
      </c>
      <c r="F76" s="53" t="s">
        <v>27</v>
      </c>
      <c r="G76" s="53" t="s">
        <v>27</v>
      </c>
      <c r="H76" s="20" t="s">
        <v>228</v>
      </c>
      <c r="I76" s="9">
        <v>163645360</v>
      </c>
      <c r="J76" s="37">
        <v>3948169</v>
      </c>
      <c r="K76" s="44">
        <v>0</v>
      </c>
      <c r="L76" s="44">
        <v>0</v>
      </c>
      <c r="M76" s="37">
        <v>167593529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37">
        <v>167593529</v>
      </c>
      <c r="T76" s="54">
        <v>100</v>
      </c>
      <c r="U76" s="44">
        <v>0</v>
      </c>
      <c r="V76" s="44">
        <v>0</v>
      </c>
      <c r="W76" s="1"/>
    </row>
    <row r="77" spans="1:23" ht="15" customHeight="1">
      <c r="A77" s="1"/>
      <c r="B77" s="52" t="s">
        <v>121</v>
      </c>
      <c r="C77" s="53" t="s">
        <v>230</v>
      </c>
      <c r="D77" s="53" t="s">
        <v>240</v>
      </c>
      <c r="E77" s="53" t="s">
        <v>242</v>
      </c>
      <c r="F77" s="53" t="s">
        <v>27</v>
      </c>
      <c r="G77" s="53" t="s">
        <v>27</v>
      </c>
      <c r="H77" s="20" t="s">
        <v>229</v>
      </c>
      <c r="I77" s="9">
        <v>163645360</v>
      </c>
      <c r="J77" s="37">
        <v>3948169</v>
      </c>
      <c r="K77" s="44">
        <v>0</v>
      </c>
      <c r="L77" s="44">
        <v>0</v>
      </c>
      <c r="M77" s="37">
        <v>167593529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37">
        <v>167593529</v>
      </c>
      <c r="T77" s="54">
        <v>100</v>
      </c>
      <c r="U77" s="44">
        <v>0</v>
      </c>
      <c r="V77" s="44">
        <v>0</v>
      </c>
      <c r="W77" s="1"/>
    </row>
    <row r="78" spans="1:23" ht="15" customHeight="1">
      <c r="A78" s="1"/>
      <c r="B78" s="52" t="s">
        <v>121</v>
      </c>
      <c r="C78" s="53" t="s">
        <v>230</v>
      </c>
      <c r="D78" s="53" t="s">
        <v>240</v>
      </c>
      <c r="E78" s="53" t="s">
        <v>242</v>
      </c>
      <c r="F78" s="53" t="s">
        <v>27</v>
      </c>
      <c r="G78" s="53" t="s">
        <v>27</v>
      </c>
      <c r="H78" s="20" t="s">
        <v>223</v>
      </c>
      <c r="I78" s="55">
        <v>103.735306545318</v>
      </c>
      <c r="J78" s="54">
        <v>94.004023809523801</v>
      </c>
      <c r="K78" s="44">
        <v>0</v>
      </c>
      <c r="L78" s="44">
        <v>0</v>
      </c>
      <c r="M78" s="54">
        <v>103.48294051509784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54">
        <v>103.48294051509784</v>
      </c>
      <c r="T78" s="54"/>
      <c r="U78" s="44"/>
      <c r="V78" s="44"/>
      <c r="W78" s="1"/>
    </row>
    <row r="79" spans="1:23" ht="15" customHeight="1">
      <c r="A79" s="1"/>
      <c r="B79" s="52" t="s">
        <v>121</v>
      </c>
      <c r="C79" s="53" t="s">
        <v>230</v>
      </c>
      <c r="D79" s="53" t="s">
        <v>240</v>
      </c>
      <c r="E79" s="53" t="s">
        <v>242</v>
      </c>
      <c r="F79" s="53" t="s">
        <v>27</v>
      </c>
      <c r="G79" s="53" t="s">
        <v>27</v>
      </c>
      <c r="H79" s="20" t="s">
        <v>224</v>
      </c>
      <c r="I79" s="55">
        <v>100</v>
      </c>
      <c r="J79" s="54">
        <v>100</v>
      </c>
      <c r="K79" s="44">
        <v>0</v>
      </c>
      <c r="L79" s="44">
        <v>0</v>
      </c>
      <c r="M79" s="54">
        <v>100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54">
        <v>100</v>
      </c>
      <c r="T79" s="54"/>
      <c r="U79" s="44"/>
      <c r="V79" s="44"/>
      <c r="W79" s="1"/>
    </row>
    <row r="80" spans="1:23" ht="15" customHeight="1">
      <c r="A80" s="1"/>
      <c r="B80" s="52" t="s">
        <v>27</v>
      </c>
      <c r="C80" s="53" t="s">
        <v>27</v>
      </c>
      <c r="D80" s="53" t="s">
        <v>27</v>
      </c>
      <c r="E80" s="53" t="s">
        <v>27</v>
      </c>
      <c r="F80" s="53" t="s">
        <v>27</v>
      </c>
      <c r="G80" s="53" t="s">
        <v>27</v>
      </c>
      <c r="H80" s="1"/>
      <c r="I80" s="55"/>
      <c r="J80" s="54"/>
      <c r="K80" s="44"/>
      <c r="L80" s="44"/>
      <c r="M80" s="54"/>
      <c r="N80" s="44"/>
      <c r="O80" s="44"/>
      <c r="P80" s="44"/>
      <c r="Q80" s="44"/>
      <c r="R80" s="44"/>
      <c r="S80" s="54"/>
      <c r="T80" s="54"/>
      <c r="U80" s="44"/>
      <c r="V80" s="44"/>
      <c r="W80" s="1"/>
    </row>
    <row r="81" spans="1:23" ht="18" customHeight="1">
      <c r="A81" s="1"/>
      <c r="B81" s="52" t="s">
        <v>121</v>
      </c>
      <c r="C81" s="53" t="s">
        <v>230</v>
      </c>
      <c r="D81" s="53" t="s">
        <v>240</v>
      </c>
      <c r="E81" s="53" t="s">
        <v>242</v>
      </c>
      <c r="F81" s="53" t="s">
        <v>244</v>
      </c>
      <c r="G81" s="53" t="s">
        <v>27</v>
      </c>
      <c r="H81" s="20" t="s">
        <v>245</v>
      </c>
      <c r="I81" s="46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54"/>
      <c r="U81" s="44"/>
      <c r="V81" s="44"/>
      <c r="W81" s="1"/>
    </row>
    <row r="82" spans="1:23" ht="15" customHeight="1">
      <c r="A82" s="1"/>
      <c r="B82" s="52" t="s">
        <v>121</v>
      </c>
      <c r="C82" s="53" t="s">
        <v>230</v>
      </c>
      <c r="D82" s="53" t="s">
        <v>240</v>
      </c>
      <c r="E82" s="53" t="s">
        <v>242</v>
      </c>
      <c r="F82" s="53" t="s">
        <v>244</v>
      </c>
      <c r="G82" s="53" t="s">
        <v>27</v>
      </c>
      <c r="H82" s="20" t="s">
        <v>226</v>
      </c>
      <c r="I82" s="9">
        <v>157752809</v>
      </c>
      <c r="J82" s="37">
        <v>4200000</v>
      </c>
      <c r="K82" s="44">
        <v>0</v>
      </c>
      <c r="L82" s="44">
        <v>0</v>
      </c>
      <c r="M82" s="37">
        <v>161952809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37">
        <v>161952809</v>
      </c>
      <c r="T82" s="54">
        <v>100</v>
      </c>
      <c r="U82" s="44">
        <v>0</v>
      </c>
      <c r="V82" s="44">
        <v>0</v>
      </c>
      <c r="W82" s="1"/>
    </row>
    <row r="83" spans="1:23" ht="15" customHeight="1">
      <c r="A83" s="1"/>
      <c r="B83" s="52" t="s">
        <v>121</v>
      </c>
      <c r="C83" s="53" t="s">
        <v>230</v>
      </c>
      <c r="D83" s="53" t="s">
        <v>240</v>
      </c>
      <c r="E83" s="53" t="s">
        <v>242</v>
      </c>
      <c r="F83" s="53" t="s">
        <v>244</v>
      </c>
      <c r="G83" s="53" t="s">
        <v>27</v>
      </c>
      <c r="H83" s="20" t="s">
        <v>227</v>
      </c>
      <c r="I83" s="9">
        <v>163645360</v>
      </c>
      <c r="J83" s="37">
        <v>3948169</v>
      </c>
      <c r="K83" s="44">
        <v>0</v>
      </c>
      <c r="L83" s="44">
        <v>0</v>
      </c>
      <c r="M83" s="37">
        <v>167593529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37">
        <v>167593529</v>
      </c>
      <c r="T83" s="54">
        <v>100</v>
      </c>
      <c r="U83" s="44">
        <v>0</v>
      </c>
      <c r="V83" s="44">
        <v>0</v>
      </c>
      <c r="W83" s="1"/>
    </row>
    <row r="84" spans="1:23" ht="15" customHeight="1">
      <c r="A84" s="1"/>
      <c r="B84" s="52" t="s">
        <v>121</v>
      </c>
      <c r="C84" s="53" t="s">
        <v>230</v>
      </c>
      <c r="D84" s="53" t="s">
        <v>240</v>
      </c>
      <c r="E84" s="53" t="s">
        <v>242</v>
      </c>
      <c r="F84" s="53" t="s">
        <v>244</v>
      </c>
      <c r="G84" s="53" t="s">
        <v>27</v>
      </c>
      <c r="H84" s="20" t="s">
        <v>228</v>
      </c>
      <c r="I84" s="9">
        <v>163645360</v>
      </c>
      <c r="J84" s="37">
        <v>3948169</v>
      </c>
      <c r="K84" s="44">
        <v>0</v>
      </c>
      <c r="L84" s="44">
        <v>0</v>
      </c>
      <c r="M84" s="37">
        <v>167593529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37">
        <v>167593529</v>
      </c>
      <c r="T84" s="54">
        <v>100</v>
      </c>
      <c r="U84" s="44">
        <v>0</v>
      </c>
      <c r="V84" s="44">
        <v>0</v>
      </c>
      <c r="W84" s="1"/>
    </row>
    <row r="85" spans="1:23" ht="15" customHeight="1">
      <c r="A85" s="1"/>
      <c r="B85" s="52" t="s">
        <v>121</v>
      </c>
      <c r="C85" s="53" t="s">
        <v>230</v>
      </c>
      <c r="D85" s="53" t="s">
        <v>240</v>
      </c>
      <c r="E85" s="53" t="s">
        <v>242</v>
      </c>
      <c r="F85" s="53" t="s">
        <v>244</v>
      </c>
      <c r="G85" s="53" t="s">
        <v>27</v>
      </c>
      <c r="H85" s="20" t="s">
        <v>229</v>
      </c>
      <c r="I85" s="9">
        <v>163645360</v>
      </c>
      <c r="J85" s="37">
        <v>3948169</v>
      </c>
      <c r="K85" s="44">
        <v>0</v>
      </c>
      <c r="L85" s="44">
        <v>0</v>
      </c>
      <c r="M85" s="37">
        <v>167593529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37">
        <v>167593529</v>
      </c>
      <c r="T85" s="54">
        <v>100</v>
      </c>
      <c r="U85" s="44">
        <v>0</v>
      </c>
      <c r="V85" s="44">
        <v>0</v>
      </c>
      <c r="W85" s="1"/>
    </row>
    <row r="86" spans="1:23" ht="15" customHeight="1">
      <c r="A86" s="1"/>
      <c r="B86" s="52" t="s">
        <v>121</v>
      </c>
      <c r="C86" s="53" t="s">
        <v>230</v>
      </c>
      <c r="D86" s="53" t="s">
        <v>240</v>
      </c>
      <c r="E86" s="53" t="s">
        <v>242</v>
      </c>
      <c r="F86" s="53" t="s">
        <v>244</v>
      </c>
      <c r="G86" s="53" t="s">
        <v>27</v>
      </c>
      <c r="H86" s="20" t="s">
        <v>223</v>
      </c>
      <c r="I86" s="55">
        <v>103.735306545318</v>
      </c>
      <c r="J86" s="54">
        <v>94.004023809523801</v>
      </c>
      <c r="K86" s="44">
        <v>0</v>
      </c>
      <c r="L86" s="44">
        <v>0</v>
      </c>
      <c r="M86" s="54">
        <v>103.48294051509784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54">
        <v>103.48294051509784</v>
      </c>
      <c r="T86" s="54"/>
      <c r="U86" s="44"/>
      <c r="V86" s="44"/>
      <c r="W86" s="1"/>
    </row>
    <row r="87" spans="1:23" ht="15" customHeight="1">
      <c r="A87" s="1"/>
      <c r="B87" s="52" t="s">
        <v>121</v>
      </c>
      <c r="C87" s="53" t="s">
        <v>230</v>
      </c>
      <c r="D87" s="53" t="s">
        <v>240</v>
      </c>
      <c r="E87" s="53" t="s">
        <v>242</v>
      </c>
      <c r="F87" s="53" t="s">
        <v>244</v>
      </c>
      <c r="G87" s="53" t="s">
        <v>27</v>
      </c>
      <c r="H87" s="20" t="s">
        <v>224</v>
      </c>
      <c r="I87" s="55">
        <v>100</v>
      </c>
      <c r="J87" s="54">
        <v>100</v>
      </c>
      <c r="K87" s="44">
        <v>0</v>
      </c>
      <c r="L87" s="44">
        <v>0</v>
      </c>
      <c r="M87" s="54">
        <v>100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  <c r="S87" s="54">
        <v>100</v>
      </c>
      <c r="T87" s="54"/>
      <c r="U87" s="44"/>
      <c r="V87" s="44"/>
      <c r="W87" s="1"/>
    </row>
    <row r="88" spans="1:23" ht="15" customHeight="1">
      <c r="A88" s="1"/>
      <c r="B88" s="52" t="s">
        <v>27</v>
      </c>
      <c r="C88" s="53" t="s">
        <v>27</v>
      </c>
      <c r="D88" s="53" t="s">
        <v>27</v>
      </c>
      <c r="E88" s="53" t="s">
        <v>27</v>
      </c>
      <c r="F88" s="53" t="s">
        <v>27</v>
      </c>
      <c r="G88" s="53" t="s">
        <v>27</v>
      </c>
      <c r="H88" s="1"/>
      <c r="I88" s="55"/>
      <c r="J88" s="54"/>
      <c r="K88" s="44"/>
      <c r="L88" s="44"/>
      <c r="M88" s="54"/>
      <c r="N88" s="44"/>
      <c r="O88" s="44"/>
      <c r="P88" s="44"/>
      <c r="Q88" s="44"/>
      <c r="R88" s="44"/>
      <c r="S88" s="54"/>
      <c r="T88" s="54"/>
      <c r="U88" s="44"/>
      <c r="V88" s="44"/>
      <c r="W88" s="1"/>
    </row>
    <row r="89" spans="1:23" ht="18" customHeight="1">
      <c r="A89" s="1"/>
      <c r="B89" s="52" t="s">
        <v>121</v>
      </c>
      <c r="C89" s="53" t="s">
        <v>230</v>
      </c>
      <c r="D89" s="53" t="s">
        <v>240</v>
      </c>
      <c r="E89" s="53" t="s">
        <v>242</v>
      </c>
      <c r="F89" s="53" t="s">
        <v>244</v>
      </c>
      <c r="G89" s="53" t="s">
        <v>238</v>
      </c>
      <c r="H89" s="20" t="s">
        <v>239</v>
      </c>
      <c r="I89" s="46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54"/>
      <c r="U89" s="44"/>
      <c r="V89" s="44"/>
      <c r="W89" s="1"/>
    </row>
    <row r="90" spans="1:23" ht="15" customHeight="1">
      <c r="A90" s="1"/>
      <c r="B90" s="52" t="s">
        <v>121</v>
      </c>
      <c r="C90" s="53" t="s">
        <v>230</v>
      </c>
      <c r="D90" s="53" t="s">
        <v>240</v>
      </c>
      <c r="E90" s="53" t="s">
        <v>242</v>
      </c>
      <c r="F90" s="53" t="s">
        <v>244</v>
      </c>
      <c r="G90" s="53" t="s">
        <v>238</v>
      </c>
      <c r="H90" s="20" t="s">
        <v>226</v>
      </c>
      <c r="I90" s="9">
        <v>157752809</v>
      </c>
      <c r="J90" s="37">
        <v>4200000</v>
      </c>
      <c r="K90" s="44">
        <v>0</v>
      </c>
      <c r="L90" s="44">
        <v>0</v>
      </c>
      <c r="M90" s="37">
        <v>161952809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37">
        <v>161952809</v>
      </c>
      <c r="T90" s="54">
        <v>100</v>
      </c>
      <c r="U90" s="44">
        <v>0</v>
      </c>
      <c r="V90" s="44">
        <v>0</v>
      </c>
      <c r="W90" s="1"/>
    </row>
    <row r="91" spans="1:23" ht="15" customHeight="1">
      <c r="A91" s="1"/>
      <c r="B91" s="52" t="s">
        <v>121</v>
      </c>
      <c r="C91" s="53" t="s">
        <v>230</v>
      </c>
      <c r="D91" s="53" t="s">
        <v>240</v>
      </c>
      <c r="E91" s="53" t="s">
        <v>242</v>
      </c>
      <c r="F91" s="53" t="s">
        <v>244</v>
      </c>
      <c r="G91" s="53" t="s">
        <v>238</v>
      </c>
      <c r="H91" s="20" t="s">
        <v>227</v>
      </c>
      <c r="I91" s="9">
        <v>163645360</v>
      </c>
      <c r="J91" s="37">
        <v>3948169</v>
      </c>
      <c r="K91" s="44">
        <v>0</v>
      </c>
      <c r="L91" s="44">
        <v>0</v>
      </c>
      <c r="M91" s="37">
        <v>167593529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37">
        <v>167593529</v>
      </c>
      <c r="T91" s="54">
        <v>100</v>
      </c>
      <c r="U91" s="44">
        <v>0</v>
      </c>
      <c r="V91" s="44">
        <v>0</v>
      </c>
      <c r="W91" s="1"/>
    </row>
    <row r="92" spans="1:23" ht="15" customHeight="1">
      <c r="A92" s="1"/>
      <c r="B92" s="52" t="s">
        <v>121</v>
      </c>
      <c r="C92" s="53" t="s">
        <v>230</v>
      </c>
      <c r="D92" s="53" t="s">
        <v>240</v>
      </c>
      <c r="E92" s="53" t="s">
        <v>242</v>
      </c>
      <c r="F92" s="53" t="s">
        <v>244</v>
      </c>
      <c r="G92" s="53" t="s">
        <v>238</v>
      </c>
      <c r="H92" s="20" t="s">
        <v>228</v>
      </c>
      <c r="I92" s="9">
        <v>163645360</v>
      </c>
      <c r="J92" s="37">
        <v>3948169</v>
      </c>
      <c r="K92" s="44">
        <v>0</v>
      </c>
      <c r="L92" s="44">
        <v>0</v>
      </c>
      <c r="M92" s="37">
        <v>167593529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37">
        <v>167593529</v>
      </c>
      <c r="T92" s="54">
        <v>100</v>
      </c>
      <c r="U92" s="44">
        <v>0</v>
      </c>
      <c r="V92" s="44">
        <v>0</v>
      </c>
      <c r="W92" s="1"/>
    </row>
    <row r="93" spans="1:23" ht="15" customHeight="1">
      <c r="A93" s="1"/>
      <c r="B93" s="52" t="s">
        <v>121</v>
      </c>
      <c r="C93" s="53" t="s">
        <v>230</v>
      </c>
      <c r="D93" s="53" t="s">
        <v>240</v>
      </c>
      <c r="E93" s="53" t="s">
        <v>242</v>
      </c>
      <c r="F93" s="53" t="s">
        <v>244</v>
      </c>
      <c r="G93" s="53" t="s">
        <v>238</v>
      </c>
      <c r="H93" s="20" t="s">
        <v>229</v>
      </c>
      <c r="I93" s="9">
        <v>163645360</v>
      </c>
      <c r="J93" s="37">
        <v>3948169</v>
      </c>
      <c r="K93" s="44">
        <v>0</v>
      </c>
      <c r="L93" s="44">
        <v>0</v>
      </c>
      <c r="M93" s="37">
        <v>167593529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37">
        <v>167593529</v>
      </c>
      <c r="T93" s="54">
        <v>100</v>
      </c>
      <c r="U93" s="44">
        <v>0</v>
      </c>
      <c r="V93" s="44">
        <v>0</v>
      </c>
      <c r="W93" s="1"/>
    </row>
    <row r="94" spans="1:23" ht="15" customHeight="1">
      <c r="A94" s="1"/>
      <c r="B94" s="52" t="s">
        <v>121</v>
      </c>
      <c r="C94" s="53" t="s">
        <v>230</v>
      </c>
      <c r="D94" s="53" t="s">
        <v>240</v>
      </c>
      <c r="E94" s="53" t="s">
        <v>242</v>
      </c>
      <c r="F94" s="53" t="s">
        <v>244</v>
      </c>
      <c r="G94" s="53" t="s">
        <v>238</v>
      </c>
      <c r="H94" s="20" t="s">
        <v>223</v>
      </c>
      <c r="I94" s="55">
        <v>103.735306545318</v>
      </c>
      <c r="J94" s="54">
        <v>94.004023809523801</v>
      </c>
      <c r="K94" s="44">
        <v>0</v>
      </c>
      <c r="L94" s="44">
        <v>0</v>
      </c>
      <c r="M94" s="54">
        <v>103.48294051509784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54">
        <v>103.48294051509784</v>
      </c>
      <c r="T94" s="54"/>
      <c r="U94" s="44"/>
      <c r="V94" s="44"/>
      <c r="W94" s="1"/>
    </row>
    <row r="95" spans="1:23" ht="15" customHeight="1">
      <c r="A95" s="1"/>
      <c r="B95" s="52" t="s">
        <v>121</v>
      </c>
      <c r="C95" s="53" t="s">
        <v>230</v>
      </c>
      <c r="D95" s="53" t="s">
        <v>240</v>
      </c>
      <c r="E95" s="53" t="s">
        <v>242</v>
      </c>
      <c r="F95" s="53" t="s">
        <v>244</v>
      </c>
      <c r="G95" s="53" t="s">
        <v>238</v>
      </c>
      <c r="H95" s="20" t="s">
        <v>224</v>
      </c>
      <c r="I95" s="55">
        <v>100</v>
      </c>
      <c r="J95" s="54">
        <v>100</v>
      </c>
      <c r="K95" s="44">
        <v>0</v>
      </c>
      <c r="L95" s="44">
        <v>0</v>
      </c>
      <c r="M95" s="54">
        <v>100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54">
        <v>100</v>
      </c>
      <c r="T95" s="54"/>
      <c r="U95" s="44"/>
      <c r="V95" s="44"/>
      <c r="W95" s="1"/>
    </row>
    <row r="96" spans="1:23" ht="15" customHeight="1">
      <c r="A96" s="1"/>
      <c r="B96" s="52" t="s">
        <v>27</v>
      </c>
      <c r="C96" s="53" t="s">
        <v>27</v>
      </c>
      <c r="D96" s="53" t="s">
        <v>27</v>
      </c>
      <c r="E96" s="53" t="s">
        <v>27</v>
      </c>
      <c r="F96" s="53" t="s">
        <v>27</v>
      </c>
      <c r="G96" s="53" t="s">
        <v>27</v>
      </c>
      <c r="H96" s="1"/>
      <c r="I96" s="55"/>
      <c r="J96" s="54"/>
      <c r="K96" s="44"/>
      <c r="L96" s="44"/>
      <c r="M96" s="54"/>
      <c r="N96" s="44"/>
      <c r="O96" s="44"/>
      <c r="P96" s="44"/>
      <c r="Q96" s="44"/>
      <c r="R96" s="44"/>
      <c r="S96" s="54"/>
      <c r="T96" s="54"/>
      <c r="U96" s="44"/>
      <c r="V96" s="44"/>
      <c r="W96" s="1"/>
    </row>
    <row r="97" spans="1:23" ht="18" customHeight="1">
      <c r="A97" s="1"/>
      <c r="B97" s="52" t="s">
        <v>121</v>
      </c>
      <c r="C97" s="53" t="s">
        <v>246</v>
      </c>
      <c r="D97" s="53" t="s">
        <v>27</v>
      </c>
      <c r="E97" s="53" t="s">
        <v>27</v>
      </c>
      <c r="F97" s="53" t="s">
        <v>27</v>
      </c>
      <c r="G97" s="53" t="s">
        <v>27</v>
      </c>
      <c r="H97" s="20" t="s">
        <v>247</v>
      </c>
      <c r="I97" s="46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54"/>
      <c r="U97" s="44"/>
      <c r="V97" s="44"/>
      <c r="W97" s="1"/>
    </row>
    <row r="98" spans="1:23" ht="15" customHeight="1">
      <c r="A98" s="1"/>
      <c r="B98" s="52" t="s">
        <v>121</v>
      </c>
      <c r="C98" s="53" t="s">
        <v>246</v>
      </c>
      <c r="D98" s="53" t="s">
        <v>27</v>
      </c>
      <c r="E98" s="53" t="s">
        <v>27</v>
      </c>
      <c r="F98" s="53" t="s">
        <v>27</v>
      </c>
      <c r="G98" s="53" t="s">
        <v>27</v>
      </c>
      <c r="H98" s="20" t="s">
        <v>226</v>
      </c>
      <c r="I98" s="46">
        <v>0</v>
      </c>
      <c r="J98" s="37">
        <v>318814278</v>
      </c>
      <c r="K98" s="37">
        <v>30137604</v>
      </c>
      <c r="L98" s="44">
        <v>0</v>
      </c>
      <c r="M98" s="37">
        <v>348951882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37">
        <v>348951882</v>
      </c>
      <c r="T98" s="54">
        <v>100</v>
      </c>
      <c r="U98" s="44">
        <v>0</v>
      </c>
      <c r="V98" s="44">
        <v>0</v>
      </c>
      <c r="W98" s="1"/>
    </row>
    <row r="99" spans="1:23" ht="15" customHeight="1">
      <c r="A99" s="1"/>
      <c r="B99" s="52" t="s">
        <v>121</v>
      </c>
      <c r="C99" s="53" t="s">
        <v>246</v>
      </c>
      <c r="D99" s="53" t="s">
        <v>27</v>
      </c>
      <c r="E99" s="53" t="s">
        <v>27</v>
      </c>
      <c r="F99" s="53" t="s">
        <v>27</v>
      </c>
      <c r="G99" s="53" t="s">
        <v>27</v>
      </c>
      <c r="H99" s="20" t="s">
        <v>227</v>
      </c>
      <c r="I99" s="46">
        <v>0</v>
      </c>
      <c r="J99" s="37">
        <v>322681110</v>
      </c>
      <c r="K99" s="37">
        <v>23254974</v>
      </c>
      <c r="L99" s="37">
        <v>42316</v>
      </c>
      <c r="M99" s="37">
        <v>345978400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37">
        <v>345978400</v>
      </c>
      <c r="T99" s="54">
        <v>100</v>
      </c>
      <c r="U99" s="44">
        <v>0</v>
      </c>
      <c r="V99" s="44">
        <v>0</v>
      </c>
      <c r="W99" s="1"/>
    </row>
    <row r="100" spans="1:23" ht="15" customHeight="1">
      <c r="A100" s="1"/>
      <c r="B100" s="52" t="s">
        <v>121</v>
      </c>
      <c r="C100" s="53" t="s">
        <v>246</v>
      </c>
      <c r="D100" s="53" t="s">
        <v>27</v>
      </c>
      <c r="E100" s="53" t="s">
        <v>27</v>
      </c>
      <c r="F100" s="53" t="s">
        <v>27</v>
      </c>
      <c r="G100" s="53" t="s">
        <v>27</v>
      </c>
      <c r="H100" s="20" t="s">
        <v>228</v>
      </c>
      <c r="I100" s="46">
        <v>0</v>
      </c>
      <c r="J100" s="37">
        <v>309512046</v>
      </c>
      <c r="K100" s="37">
        <v>23254974</v>
      </c>
      <c r="L100" s="37">
        <v>42316</v>
      </c>
      <c r="M100" s="37">
        <v>332809336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37">
        <v>332809336</v>
      </c>
      <c r="T100" s="54">
        <v>100</v>
      </c>
      <c r="U100" s="44">
        <v>0</v>
      </c>
      <c r="V100" s="44">
        <v>0</v>
      </c>
      <c r="W100" s="1"/>
    </row>
    <row r="101" spans="1:23" ht="15" customHeight="1">
      <c r="A101" s="1"/>
      <c r="B101" s="52" t="s">
        <v>121</v>
      </c>
      <c r="C101" s="53" t="s">
        <v>246</v>
      </c>
      <c r="D101" s="53" t="s">
        <v>27</v>
      </c>
      <c r="E101" s="53" t="s">
        <v>27</v>
      </c>
      <c r="F101" s="53" t="s">
        <v>27</v>
      </c>
      <c r="G101" s="53" t="s">
        <v>27</v>
      </c>
      <c r="H101" s="20" t="s">
        <v>229</v>
      </c>
      <c r="I101" s="46">
        <v>0</v>
      </c>
      <c r="J101" s="37">
        <v>309512046</v>
      </c>
      <c r="K101" s="37">
        <v>23254974</v>
      </c>
      <c r="L101" s="37">
        <v>42316</v>
      </c>
      <c r="M101" s="37">
        <v>332809336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37">
        <v>332809336</v>
      </c>
      <c r="T101" s="54">
        <v>100</v>
      </c>
      <c r="U101" s="44">
        <v>0</v>
      </c>
      <c r="V101" s="44">
        <v>0</v>
      </c>
      <c r="W101" s="1"/>
    </row>
    <row r="102" spans="1:23" ht="15" customHeight="1">
      <c r="A102" s="1"/>
      <c r="B102" s="52" t="s">
        <v>121</v>
      </c>
      <c r="C102" s="53" t="s">
        <v>246</v>
      </c>
      <c r="D102" s="53" t="s">
        <v>27</v>
      </c>
      <c r="E102" s="53" t="s">
        <v>27</v>
      </c>
      <c r="F102" s="53" t="s">
        <v>27</v>
      </c>
      <c r="G102" s="53" t="s">
        <v>27</v>
      </c>
      <c r="H102" s="20" t="s">
        <v>223</v>
      </c>
      <c r="I102" s="46">
        <v>0</v>
      </c>
      <c r="J102" s="54">
        <v>97.082241090845997</v>
      </c>
      <c r="K102" s="54">
        <v>77.162650355350081</v>
      </c>
      <c r="L102" s="44">
        <v>0</v>
      </c>
      <c r="M102" s="54">
        <v>95.373990847253836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54">
        <v>95.373990847253836</v>
      </c>
      <c r="T102" s="54"/>
      <c r="U102" s="44"/>
      <c r="V102" s="44"/>
      <c r="W102" s="1"/>
    </row>
    <row r="103" spans="1:23" ht="15" customHeight="1">
      <c r="A103" s="1"/>
      <c r="B103" s="52" t="s">
        <v>121</v>
      </c>
      <c r="C103" s="53" t="s">
        <v>246</v>
      </c>
      <c r="D103" s="53" t="s">
        <v>27</v>
      </c>
      <c r="E103" s="53" t="s">
        <v>27</v>
      </c>
      <c r="F103" s="53" t="s">
        <v>27</v>
      </c>
      <c r="G103" s="53" t="s">
        <v>27</v>
      </c>
      <c r="H103" s="20" t="s">
        <v>224</v>
      </c>
      <c r="I103" s="46">
        <v>0</v>
      </c>
      <c r="J103" s="54">
        <v>95.918861193950903</v>
      </c>
      <c r="K103" s="54">
        <v>100</v>
      </c>
      <c r="L103" s="54">
        <v>100</v>
      </c>
      <c r="M103" s="54">
        <v>96.193674518409239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54">
        <v>96.193674518409239</v>
      </c>
      <c r="T103" s="54"/>
      <c r="U103" s="44"/>
      <c r="V103" s="44"/>
      <c r="W103" s="1"/>
    </row>
    <row r="104" spans="1:23" ht="15" customHeight="1">
      <c r="A104" s="1"/>
      <c r="B104" s="52" t="s">
        <v>27</v>
      </c>
      <c r="C104" s="53" t="s">
        <v>27</v>
      </c>
      <c r="D104" s="53" t="s">
        <v>27</v>
      </c>
      <c r="E104" s="53" t="s">
        <v>27</v>
      </c>
      <c r="F104" s="53" t="s">
        <v>27</v>
      </c>
      <c r="G104" s="53" t="s">
        <v>27</v>
      </c>
      <c r="H104" s="1"/>
      <c r="I104" s="46"/>
      <c r="J104" s="54"/>
      <c r="K104" s="54"/>
      <c r="L104" s="54"/>
      <c r="M104" s="54"/>
      <c r="N104" s="44"/>
      <c r="O104" s="44"/>
      <c r="P104" s="44"/>
      <c r="Q104" s="44"/>
      <c r="R104" s="44"/>
      <c r="S104" s="54"/>
      <c r="T104" s="54"/>
      <c r="U104" s="44"/>
      <c r="V104" s="44"/>
      <c r="W104" s="1"/>
    </row>
    <row r="105" spans="1:23" ht="18" customHeight="1">
      <c r="A105" s="1"/>
      <c r="B105" s="52" t="s">
        <v>121</v>
      </c>
      <c r="C105" s="53" t="s">
        <v>246</v>
      </c>
      <c r="D105" s="53" t="s">
        <v>232</v>
      </c>
      <c r="E105" s="53" t="s">
        <v>27</v>
      </c>
      <c r="F105" s="53" t="s">
        <v>27</v>
      </c>
      <c r="G105" s="53" t="s">
        <v>27</v>
      </c>
      <c r="H105" s="20" t="s">
        <v>248</v>
      </c>
      <c r="I105" s="46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54"/>
      <c r="U105" s="44"/>
      <c r="V105" s="44"/>
      <c r="W105" s="1"/>
    </row>
    <row r="106" spans="1:23" ht="15" customHeight="1">
      <c r="A106" s="1"/>
      <c r="B106" s="52" t="s">
        <v>121</v>
      </c>
      <c r="C106" s="53" t="s">
        <v>246</v>
      </c>
      <c r="D106" s="53" t="s">
        <v>232</v>
      </c>
      <c r="E106" s="53" t="s">
        <v>27</v>
      </c>
      <c r="F106" s="53" t="s">
        <v>27</v>
      </c>
      <c r="G106" s="53" t="s">
        <v>27</v>
      </c>
      <c r="H106" s="20" t="s">
        <v>226</v>
      </c>
      <c r="I106" s="46">
        <v>0</v>
      </c>
      <c r="J106" s="37">
        <v>318814278</v>
      </c>
      <c r="K106" s="37">
        <v>30137604</v>
      </c>
      <c r="L106" s="44">
        <v>0</v>
      </c>
      <c r="M106" s="37">
        <v>348951882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37">
        <v>348951882</v>
      </c>
      <c r="T106" s="54">
        <v>100</v>
      </c>
      <c r="U106" s="44">
        <v>0</v>
      </c>
      <c r="V106" s="44">
        <v>0</v>
      </c>
      <c r="W106" s="1"/>
    </row>
    <row r="107" spans="1:23" ht="15" customHeight="1">
      <c r="A107" s="1"/>
      <c r="B107" s="52" t="s">
        <v>121</v>
      </c>
      <c r="C107" s="53" t="s">
        <v>246</v>
      </c>
      <c r="D107" s="53" t="s">
        <v>232</v>
      </c>
      <c r="E107" s="53" t="s">
        <v>27</v>
      </c>
      <c r="F107" s="53" t="s">
        <v>27</v>
      </c>
      <c r="G107" s="53" t="s">
        <v>27</v>
      </c>
      <c r="H107" s="20" t="s">
        <v>227</v>
      </c>
      <c r="I107" s="46">
        <v>0</v>
      </c>
      <c r="J107" s="37">
        <v>322681110</v>
      </c>
      <c r="K107" s="37">
        <v>23254974</v>
      </c>
      <c r="L107" s="37">
        <v>42316</v>
      </c>
      <c r="M107" s="37">
        <v>345978400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37">
        <v>345978400</v>
      </c>
      <c r="T107" s="54">
        <v>100</v>
      </c>
      <c r="U107" s="44">
        <v>0</v>
      </c>
      <c r="V107" s="44">
        <v>0</v>
      </c>
      <c r="W107" s="1"/>
    </row>
    <row r="108" spans="1:23" ht="15" customHeight="1">
      <c r="A108" s="1"/>
      <c r="B108" s="52" t="s">
        <v>121</v>
      </c>
      <c r="C108" s="53" t="s">
        <v>246</v>
      </c>
      <c r="D108" s="53" t="s">
        <v>232</v>
      </c>
      <c r="E108" s="53" t="s">
        <v>27</v>
      </c>
      <c r="F108" s="53" t="s">
        <v>27</v>
      </c>
      <c r="G108" s="53" t="s">
        <v>27</v>
      </c>
      <c r="H108" s="20" t="s">
        <v>228</v>
      </c>
      <c r="I108" s="46">
        <v>0</v>
      </c>
      <c r="J108" s="37">
        <v>309512046</v>
      </c>
      <c r="K108" s="37">
        <v>23254974</v>
      </c>
      <c r="L108" s="37">
        <v>42316</v>
      </c>
      <c r="M108" s="37">
        <v>332809336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37">
        <v>332809336</v>
      </c>
      <c r="T108" s="54">
        <v>100</v>
      </c>
      <c r="U108" s="44">
        <v>0</v>
      </c>
      <c r="V108" s="44">
        <v>0</v>
      </c>
      <c r="W108" s="1"/>
    </row>
    <row r="109" spans="1:23" ht="15" customHeight="1">
      <c r="A109" s="1"/>
      <c r="B109" s="52" t="s">
        <v>121</v>
      </c>
      <c r="C109" s="53" t="s">
        <v>246</v>
      </c>
      <c r="D109" s="53" t="s">
        <v>232</v>
      </c>
      <c r="E109" s="53" t="s">
        <v>27</v>
      </c>
      <c r="F109" s="53" t="s">
        <v>27</v>
      </c>
      <c r="G109" s="53" t="s">
        <v>27</v>
      </c>
      <c r="H109" s="20" t="s">
        <v>229</v>
      </c>
      <c r="I109" s="46">
        <v>0</v>
      </c>
      <c r="J109" s="37">
        <v>309512046</v>
      </c>
      <c r="K109" s="37">
        <v>23254974</v>
      </c>
      <c r="L109" s="37">
        <v>42316</v>
      </c>
      <c r="M109" s="37">
        <v>332809336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37">
        <v>332809336</v>
      </c>
      <c r="T109" s="54">
        <v>100</v>
      </c>
      <c r="U109" s="44">
        <v>0</v>
      </c>
      <c r="V109" s="44">
        <v>0</v>
      </c>
      <c r="W109" s="1"/>
    </row>
    <row r="110" spans="1:23" ht="15" customHeight="1">
      <c r="A110" s="1"/>
      <c r="B110" s="52" t="s">
        <v>121</v>
      </c>
      <c r="C110" s="53" t="s">
        <v>246</v>
      </c>
      <c r="D110" s="53" t="s">
        <v>232</v>
      </c>
      <c r="E110" s="53" t="s">
        <v>27</v>
      </c>
      <c r="F110" s="53" t="s">
        <v>27</v>
      </c>
      <c r="G110" s="53" t="s">
        <v>27</v>
      </c>
      <c r="H110" s="20" t="s">
        <v>223</v>
      </c>
      <c r="I110" s="46">
        <v>0</v>
      </c>
      <c r="J110" s="54">
        <v>97.082241090845997</v>
      </c>
      <c r="K110" s="54">
        <v>77.162650355350081</v>
      </c>
      <c r="L110" s="44">
        <v>0</v>
      </c>
      <c r="M110" s="54">
        <v>95.373990847253836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54">
        <v>95.373990847253836</v>
      </c>
      <c r="T110" s="54"/>
      <c r="U110" s="44"/>
      <c r="V110" s="44"/>
      <c r="W110" s="1"/>
    </row>
    <row r="111" spans="1:23" ht="15" customHeight="1">
      <c r="A111" s="1"/>
      <c r="B111" s="52" t="s">
        <v>121</v>
      </c>
      <c r="C111" s="53" t="s">
        <v>246</v>
      </c>
      <c r="D111" s="53" t="s">
        <v>232</v>
      </c>
      <c r="E111" s="53" t="s">
        <v>27</v>
      </c>
      <c r="F111" s="53" t="s">
        <v>27</v>
      </c>
      <c r="G111" s="53" t="s">
        <v>27</v>
      </c>
      <c r="H111" s="20" t="s">
        <v>224</v>
      </c>
      <c r="I111" s="46">
        <v>0</v>
      </c>
      <c r="J111" s="54">
        <v>95.918861193950903</v>
      </c>
      <c r="K111" s="54">
        <v>100</v>
      </c>
      <c r="L111" s="54">
        <v>100</v>
      </c>
      <c r="M111" s="54">
        <v>96.193674518409239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54">
        <v>96.193674518409239</v>
      </c>
      <c r="T111" s="54"/>
      <c r="U111" s="44"/>
      <c r="V111" s="44"/>
      <c r="W111" s="1"/>
    </row>
    <row r="112" spans="1:23" ht="15" customHeight="1">
      <c r="A112" s="1"/>
      <c r="B112" s="52" t="s">
        <v>27</v>
      </c>
      <c r="C112" s="53" t="s">
        <v>27</v>
      </c>
      <c r="D112" s="53" t="s">
        <v>27</v>
      </c>
      <c r="E112" s="53" t="s">
        <v>27</v>
      </c>
      <c r="F112" s="53" t="s">
        <v>27</v>
      </c>
      <c r="G112" s="53" t="s">
        <v>27</v>
      </c>
      <c r="H112" s="1"/>
      <c r="I112" s="46"/>
      <c r="J112" s="54"/>
      <c r="K112" s="54"/>
      <c r="L112" s="54"/>
      <c r="M112" s="54"/>
      <c r="N112" s="44"/>
      <c r="O112" s="44"/>
      <c r="P112" s="44"/>
      <c r="Q112" s="44"/>
      <c r="R112" s="44"/>
      <c r="S112" s="54"/>
      <c r="T112" s="54"/>
      <c r="U112" s="44"/>
      <c r="V112" s="44"/>
      <c r="W112" s="1"/>
    </row>
    <row r="113" spans="1:23" ht="24" customHeight="1">
      <c r="A113" s="1"/>
      <c r="B113" s="52" t="s">
        <v>121</v>
      </c>
      <c r="C113" s="53" t="s">
        <v>246</v>
      </c>
      <c r="D113" s="53" t="s">
        <v>232</v>
      </c>
      <c r="E113" s="53" t="s">
        <v>249</v>
      </c>
      <c r="F113" s="53" t="s">
        <v>27</v>
      </c>
      <c r="G113" s="53" t="s">
        <v>27</v>
      </c>
      <c r="H113" s="20" t="s">
        <v>250</v>
      </c>
      <c r="I113" s="46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54"/>
      <c r="U113" s="44"/>
      <c r="V113" s="44"/>
      <c r="W113" s="1"/>
    </row>
    <row r="114" spans="1:23" ht="15" customHeight="1">
      <c r="A114" s="1"/>
      <c r="B114" s="52" t="s">
        <v>121</v>
      </c>
      <c r="C114" s="53" t="s">
        <v>246</v>
      </c>
      <c r="D114" s="53" t="s">
        <v>232</v>
      </c>
      <c r="E114" s="53" t="s">
        <v>249</v>
      </c>
      <c r="F114" s="53" t="s">
        <v>27</v>
      </c>
      <c r="G114" s="53" t="s">
        <v>27</v>
      </c>
      <c r="H114" s="20" t="s">
        <v>226</v>
      </c>
      <c r="I114" s="46">
        <v>0</v>
      </c>
      <c r="J114" s="37">
        <v>318814278</v>
      </c>
      <c r="K114" s="37">
        <v>30137604</v>
      </c>
      <c r="L114" s="44">
        <v>0</v>
      </c>
      <c r="M114" s="37">
        <v>348951882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37">
        <v>348951882</v>
      </c>
      <c r="T114" s="54">
        <v>100</v>
      </c>
      <c r="U114" s="44">
        <v>0</v>
      </c>
      <c r="V114" s="44">
        <v>0</v>
      </c>
      <c r="W114" s="1"/>
    </row>
    <row r="115" spans="1:23" ht="15" customHeight="1">
      <c r="A115" s="1"/>
      <c r="B115" s="52" t="s">
        <v>121</v>
      </c>
      <c r="C115" s="53" t="s">
        <v>246</v>
      </c>
      <c r="D115" s="53" t="s">
        <v>232</v>
      </c>
      <c r="E115" s="53" t="s">
        <v>249</v>
      </c>
      <c r="F115" s="53" t="s">
        <v>27</v>
      </c>
      <c r="G115" s="53" t="s">
        <v>27</v>
      </c>
      <c r="H115" s="20" t="s">
        <v>227</v>
      </c>
      <c r="I115" s="46">
        <v>0</v>
      </c>
      <c r="J115" s="37">
        <v>322681110</v>
      </c>
      <c r="K115" s="37">
        <v>23254974</v>
      </c>
      <c r="L115" s="37">
        <v>42316</v>
      </c>
      <c r="M115" s="37">
        <v>345978400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37">
        <v>345978400</v>
      </c>
      <c r="T115" s="54">
        <v>100</v>
      </c>
      <c r="U115" s="44">
        <v>0</v>
      </c>
      <c r="V115" s="44">
        <v>0</v>
      </c>
      <c r="W115" s="1"/>
    </row>
    <row r="116" spans="1:23" ht="15" customHeight="1">
      <c r="A116" s="1"/>
      <c r="B116" s="52" t="s">
        <v>121</v>
      </c>
      <c r="C116" s="53" t="s">
        <v>246</v>
      </c>
      <c r="D116" s="53" t="s">
        <v>232</v>
      </c>
      <c r="E116" s="53" t="s">
        <v>249</v>
      </c>
      <c r="F116" s="53" t="s">
        <v>27</v>
      </c>
      <c r="G116" s="53" t="s">
        <v>27</v>
      </c>
      <c r="H116" s="20" t="s">
        <v>228</v>
      </c>
      <c r="I116" s="46">
        <v>0</v>
      </c>
      <c r="J116" s="37">
        <v>309512046</v>
      </c>
      <c r="K116" s="37">
        <v>23254974</v>
      </c>
      <c r="L116" s="37">
        <v>42316</v>
      </c>
      <c r="M116" s="37">
        <v>332809336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37">
        <v>332809336</v>
      </c>
      <c r="T116" s="54">
        <v>100</v>
      </c>
      <c r="U116" s="44">
        <v>0</v>
      </c>
      <c r="V116" s="44">
        <v>0</v>
      </c>
      <c r="W116" s="1"/>
    </row>
    <row r="117" spans="1:23" ht="15" customHeight="1">
      <c r="A117" s="1"/>
      <c r="B117" s="52" t="s">
        <v>121</v>
      </c>
      <c r="C117" s="53" t="s">
        <v>246</v>
      </c>
      <c r="D117" s="53" t="s">
        <v>232</v>
      </c>
      <c r="E117" s="53" t="s">
        <v>249</v>
      </c>
      <c r="F117" s="53" t="s">
        <v>27</v>
      </c>
      <c r="G117" s="53" t="s">
        <v>27</v>
      </c>
      <c r="H117" s="20" t="s">
        <v>229</v>
      </c>
      <c r="I117" s="46">
        <v>0</v>
      </c>
      <c r="J117" s="37">
        <v>309512046</v>
      </c>
      <c r="K117" s="37">
        <v>23254974</v>
      </c>
      <c r="L117" s="37">
        <v>42316</v>
      </c>
      <c r="M117" s="37">
        <v>332809336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37">
        <v>332809336</v>
      </c>
      <c r="T117" s="54">
        <v>100</v>
      </c>
      <c r="U117" s="44">
        <v>0</v>
      </c>
      <c r="V117" s="44">
        <v>0</v>
      </c>
      <c r="W117" s="1"/>
    </row>
    <row r="118" spans="1:23" ht="15" customHeight="1">
      <c r="A118" s="1"/>
      <c r="B118" s="52" t="s">
        <v>121</v>
      </c>
      <c r="C118" s="53" t="s">
        <v>246</v>
      </c>
      <c r="D118" s="53" t="s">
        <v>232</v>
      </c>
      <c r="E118" s="53" t="s">
        <v>249</v>
      </c>
      <c r="F118" s="53" t="s">
        <v>27</v>
      </c>
      <c r="G118" s="53" t="s">
        <v>27</v>
      </c>
      <c r="H118" s="20" t="s">
        <v>223</v>
      </c>
      <c r="I118" s="46">
        <v>0</v>
      </c>
      <c r="J118" s="54">
        <v>97.082241090845997</v>
      </c>
      <c r="K118" s="54">
        <v>77.162650355350081</v>
      </c>
      <c r="L118" s="44">
        <v>0</v>
      </c>
      <c r="M118" s="54">
        <v>95.373990847253836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54">
        <v>95.373990847253836</v>
      </c>
      <c r="T118" s="54"/>
      <c r="U118" s="44"/>
      <c r="V118" s="44"/>
      <c r="W118" s="1"/>
    </row>
    <row r="119" spans="1:23" ht="15" customHeight="1">
      <c r="A119" s="1"/>
      <c r="B119" s="52" t="s">
        <v>121</v>
      </c>
      <c r="C119" s="53" t="s">
        <v>246</v>
      </c>
      <c r="D119" s="53" t="s">
        <v>232</v>
      </c>
      <c r="E119" s="53" t="s">
        <v>249</v>
      </c>
      <c r="F119" s="53" t="s">
        <v>27</v>
      </c>
      <c r="G119" s="53" t="s">
        <v>27</v>
      </c>
      <c r="H119" s="20" t="s">
        <v>224</v>
      </c>
      <c r="I119" s="46">
        <v>0</v>
      </c>
      <c r="J119" s="54">
        <v>95.918861193950903</v>
      </c>
      <c r="K119" s="54">
        <v>100</v>
      </c>
      <c r="L119" s="54">
        <v>100</v>
      </c>
      <c r="M119" s="54">
        <v>96.193674518409239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54">
        <v>96.193674518409239</v>
      </c>
      <c r="T119" s="54"/>
      <c r="U119" s="44"/>
      <c r="V119" s="44"/>
      <c r="W119" s="1"/>
    </row>
    <row r="120" spans="1:23" ht="15" customHeight="1">
      <c r="A120" s="1"/>
      <c r="B120" s="52" t="s">
        <v>27</v>
      </c>
      <c r="C120" s="53" t="s">
        <v>27</v>
      </c>
      <c r="D120" s="53" t="s">
        <v>27</v>
      </c>
      <c r="E120" s="53" t="s">
        <v>27</v>
      </c>
      <c r="F120" s="53" t="s">
        <v>27</v>
      </c>
      <c r="G120" s="53" t="s">
        <v>27</v>
      </c>
      <c r="H120" s="1"/>
      <c r="I120" s="46"/>
      <c r="J120" s="54"/>
      <c r="K120" s="54"/>
      <c r="L120" s="54"/>
      <c r="M120" s="54"/>
      <c r="N120" s="44"/>
      <c r="O120" s="44"/>
      <c r="P120" s="44"/>
      <c r="Q120" s="44"/>
      <c r="R120" s="44"/>
      <c r="S120" s="54"/>
      <c r="T120" s="54"/>
      <c r="U120" s="44"/>
      <c r="V120" s="44"/>
      <c r="W120" s="1"/>
    </row>
    <row r="121" spans="1:23" ht="18" customHeight="1">
      <c r="A121" s="1"/>
      <c r="B121" s="52" t="s">
        <v>121</v>
      </c>
      <c r="C121" s="53" t="s">
        <v>246</v>
      </c>
      <c r="D121" s="53" t="s">
        <v>232</v>
      </c>
      <c r="E121" s="53" t="s">
        <v>249</v>
      </c>
      <c r="F121" s="53" t="s">
        <v>251</v>
      </c>
      <c r="G121" s="53" t="s">
        <v>27</v>
      </c>
      <c r="H121" s="20" t="s">
        <v>252</v>
      </c>
      <c r="I121" s="46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54"/>
      <c r="U121" s="44"/>
      <c r="V121" s="44"/>
      <c r="W121" s="1"/>
    </row>
    <row r="122" spans="1:23" ht="15" customHeight="1">
      <c r="A122" s="1"/>
      <c r="B122" s="52" t="s">
        <v>121</v>
      </c>
      <c r="C122" s="53" t="s">
        <v>246</v>
      </c>
      <c r="D122" s="53" t="s">
        <v>232</v>
      </c>
      <c r="E122" s="53" t="s">
        <v>249</v>
      </c>
      <c r="F122" s="53" t="s">
        <v>251</v>
      </c>
      <c r="G122" s="53" t="s">
        <v>27</v>
      </c>
      <c r="H122" s="20" t="s">
        <v>226</v>
      </c>
      <c r="I122" s="46">
        <v>0</v>
      </c>
      <c r="J122" s="37">
        <v>318814278</v>
      </c>
      <c r="K122" s="44">
        <v>0</v>
      </c>
      <c r="L122" s="44">
        <v>0</v>
      </c>
      <c r="M122" s="37">
        <v>318814278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37">
        <v>318814278</v>
      </c>
      <c r="T122" s="54">
        <v>100</v>
      </c>
      <c r="U122" s="44">
        <v>0</v>
      </c>
      <c r="V122" s="44">
        <v>0</v>
      </c>
      <c r="W122" s="1"/>
    </row>
    <row r="123" spans="1:23" ht="15" customHeight="1">
      <c r="A123" s="1"/>
      <c r="B123" s="52" t="s">
        <v>121</v>
      </c>
      <c r="C123" s="53" t="s">
        <v>246</v>
      </c>
      <c r="D123" s="53" t="s">
        <v>232</v>
      </c>
      <c r="E123" s="53" t="s">
        <v>249</v>
      </c>
      <c r="F123" s="53" t="s">
        <v>251</v>
      </c>
      <c r="G123" s="53" t="s">
        <v>27</v>
      </c>
      <c r="H123" s="20" t="s">
        <v>227</v>
      </c>
      <c r="I123" s="46">
        <v>0</v>
      </c>
      <c r="J123" s="37">
        <v>322287285</v>
      </c>
      <c r="K123" s="44">
        <v>0</v>
      </c>
      <c r="L123" s="37">
        <v>42316</v>
      </c>
      <c r="M123" s="37">
        <v>322329601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37">
        <v>322329601</v>
      </c>
      <c r="T123" s="54">
        <v>100</v>
      </c>
      <c r="U123" s="44">
        <v>0</v>
      </c>
      <c r="V123" s="44">
        <v>0</v>
      </c>
      <c r="W123" s="1"/>
    </row>
    <row r="124" spans="1:23" ht="15" customHeight="1">
      <c r="A124" s="1"/>
      <c r="B124" s="52" t="s">
        <v>121</v>
      </c>
      <c r="C124" s="53" t="s">
        <v>246</v>
      </c>
      <c r="D124" s="53" t="s">
        <v>232</v>
      </c>
      <c r="E124" s="53" t="s">
        <v>249</v>
      </c>
      <c r="F124" s="53" t="s">
        <v>251</v>
      </c>
      <c r="G124" s="53" t="s">
        <v>27</v>
      </c>
      <c r="H124" s="20" t="s">
        <v>228</v>
      </c>
      <c r="I124" s="46">
        <v>0</v>
      </c>
      <c r="J124" s="37">
        <v>309118221</v>
      </c>
      <c r="K124" s="44">
        <v>0</v>
      </c>
      <c r="L124" s="37">
        <v>42316</v>
      </c>
      <c r="M124" s="37">
        <v>309160537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37">
        <v>309160537</v>
      </c>
      <c r="T124" s="54">
        <v>100</v>
      </c>
      <c r="U124" s="44">
        <v>0</v>
      </c>
      <c r="V124" s="44">
        <v>0</v>
      </c>
      <c r="W124" s="1"/>
    </row>
    <row r="125" spans="1:23" ht="15" customHeight="1">
      <c r="A125" s="1"/>
      <c r="B125" s="52" t="s">
        <v>121</v>
      </c>
      <c r="C125" s="53" t="s">
        <v>246</v>
      </c>
      <c r="D125" s="53" t="s">
        <v>232</v>
      </c>
      <c r="E125" s="53" t="s">
        <v>249</v>
      </c>
      <c r="F125" s="53" t="s">
        <v>251</v>
      </c>
      <c r="G125" s="53" t="s">
        <v>27</v>
      </c>
      <c r="H125" s="20" t="s">
        <v>229</v>
      </c>
      <c r="I125" s="46">
        <v>0</v>
      </c>
      <c r="J125" s="37">
        <v>309118221</v>
      </c>
      <c r="K125" s="44">
        <v>0</v>
      </c>
      <c r="L125" s="37">
        <v>42316</v>
      </c>
      <c r="M125" s="37">
        <v>309160537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37">
        <v>309160537</v>
      </c>
      <c r="T125" s="54">
        <v>100</v>
      </c>
      <c r="U125" s="44">
        <v>0</v>
      </c>
      <c r="V125" s="44">
        <v>0</v>
      </c>
      <c r="W125" s="1"/>
    </row>
    <row r="126" spans="1:23" ht="15" customHeight="1">
      <c r="A126" s="1"/>
      <c r="B126" s="52" t="s">
        <v>121</v>
      </c>
      <c r="C126" s="53" t="s">
        <v>246</v>
      </c>
      <c r="D126" s="53" t="s">
        <v>232</v>
      </c>
      <c r="E126" s="53" t="s">
        <v>249</v>
      </c>
      <c r="F126" s="53" t="s">
        <v>251</v>
      </c>
      <c r="G126" s="53" t="s">
        <v>27</v>
      </c>
      <c r="H126" s="20" t="s">
        <v>223</v>
      </c>
      <c r="I126" s="46">
        <v>0</v>
      </c>
      <c r="J126" s="54">
        <v>96.958713059896269</v>
      </c>
      <c r="K126" s="44">
        <v>0</v>
      </c>
      <c r="L126" s="44">
        <v>0</v>
      </c>
      <c r="M126" s="54">
        <v>96.971985991166932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54">
        <v>96.971985991166932</v>
      </c>
      <c r="T126" s="54"/>
      <c r="U126" s="44"/>
      <c r="V126" s="44"/>
      <c r="W126" s="1"/>
    </row>
    <row r="127" spans="1:23" ht="15" customHeight="1">
      <c r="A127" s="1"/>
      <c r="B127" s="52" t="s">
        <v>121</v>
      </c>
      <c r="C127" s="53" t="s">
        <v>246</v>
      </c>
      <c r="D127" s="53" t="s">
        <v>232</v>
      </c>
      <c r="E127" s="53" t="s">
        <v>249</v>
      </c>
      <c r="F127" s="53" t="s">
        <v>251</v>
      </c>
      <c r="G127" s="53" t="s">
        <v>27</v>
      </c>
      <c r="H127" s="20" t="s">
        <v>224</v>
      </c>
      <c r="I127" s="46">
        <v>0</v>
      </c>
      <c r="J127" s="54">
        <v>95.913874169748894</v>
      </c>
      <c r="K127" s="44">
        <v>0</v>
      </c>
      <c r="L127" s="54">
        <v>100</v>
      </c>
      <c r="M127" s="54">
        <v>95.914410603573458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54">
        <v>95.914410603573458</v>
      </c>
      <c r="T127" s="54"/>
      <c r="U127" s="44"/>
      <c r="V127" s="44"/>
      <c r="W127" s="1"/>
    </row>
    <row r="128" spans="1:23" ht="15" customHeight="1">
      <c r="A128" s="1"/>
      <c r="B128" s="52" t="s">
        <v>27</v>
      </c>
      <c r="C128" s="53" t="s">
        <v>27</v>
      </c>
      <c r="D128" s="53" t="s">
        <v>27</v>
      </c>
      <c r="E128" s="53" t="s">
        <v>27</v>
      </c>
      <c r="F128" s="53" t="s">
        <v>27</v>
      </c>
      <c r="G128" s="53" t="s">
        <v>27</v>
      </c>
      <c r="H128" s="1"/>
      <c r="I128" s="46"/>
      <c r="J128" s="54"/>
      <c r="K128" s="44"/>
      <c r="L128" s="54"/>
      <c r="M128" s="54"/>
      <c r="N128" s="44"/>
      <c r="O128" s="44"/>
      <c r="P128" s="44"/>
      <c r="Q128" s="44"/>
      <c r="R128" s="44"/>
      <c r="S128" s="54"/>
      <c r="T128" s="54"/>
      <c r="U128" s="44"/>
      <c r="V128" s="44"/>
      <c r="W128" s="1"/>
    </row>
    <row r="129" spans="1:23" ht="18" customHeight="1">
      <c r="A129" s="1"/>
      <c r="B129" s="52" t="s">
        <v>121</v>
      </c>
      <c r="C129" s="53" t="s">
        <v>246</v>
      </c>
      <c r="D129" s="53" t="s">
        <v>232</v>
      </c>
      <c r="E129" s="53" t="s">
        <v>249</v>
      </c>
      <c r="F129" s="53" t="s">
        <v>251</v>
      </c>
      <c r="G129" s="53" t="s">
        <v>238</v>
      </c>
      <c r="H129" s="20" t="s">
        <v>239</v>
      </c>
      <c r="I129" s="46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54"/>
      <c r="U129" s="44"/>
      <c r="V129" s="44"/>
      <c r="W129" s="1"/>
    </row>
    <row r="130" spans="1:23" ht="15" customHeight="1">
      <c r="A130" s="1"/>
      <c r="B130" s="52" t="s">
        <v>121</v>
      </c>
      <c r="C130" s="53" t="s">
        <v>246</v>
      </c>
      <c r="D130" s="53" t="s">
        <v>232</v>
      </c>
      <c r="E130" s="53" t="s">
        <v>249</v>
      </c>
      <c r="F130" s="53" t="s">
        <v>251</v>
      </c>
      <c r="G130" s="53" t="s">
        <v>238</v>
      </c>
      <c r="H130" s="20" t="s">
        <v>226</v>
      </c>
      <c r="I130" s="46">
        <v>0</v>
      </c>
      <c r="J130" s="37">
        <v>318814278</v>
      </c>
      <c r="K130" s="44">
        <v>0</v>
      </c>
      <c r="L130" s="44">
        <v>0</v>
      </c>
      <c r="M130" s="37">
        <v>318814278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37">
        <v>318814278</v>
      </c>
      <c r="T130" s="54">
        <v>100</v>
      </c>
      <c r="U130" s="44">
        <v>0</v>
      </c>
      <c r="V130" s="44">
        <v>0</v>
      </c>
      <c r="W130" s="1"/>
    </row>
    <row r="131" spans="1:23" ht="15" customHeight="1">
      <c r="A131" s="1"/>
      <c r="B131" s="52" t="s">
        <v>121</v>
      </c>
      <c r="C131" s="53" t="s">
        <v>246</v>
      </c>
      <c r="D131" s="53" t="s">
        <v>232</v>
      </c>
      <c r="E131" s="53" t="s">
        <v>249</v>
      </c>
      <c r="F131" s="53" t="s">
        <v>251</v>
      </c>
      <c r="G131" s="53" t="s">
        <v>238</v>
      </c>
      <c r="H131" s="20" t="s">
        <v>227</v>
      </c>
      <c r="I131" s="46">
        <v>0</v>
      </c>
      <c r="J131" s="37">
        <v>322287285</v>
      </c>
      <c r="K131" s="44">
        <v>0</v>
      </c>
      <c r="L131" s="37">
        <v>42316</v>
      </c>
      <c r="M131" s="37">
        <v>322329601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37">
        <v>322329601</v>
      </c>
      <c r="T131" s="54">
        <v>100</v>
      </c>
      <c r="U131" s="44">
        <v>0</v>
      </c>
      <c r="V131" s="44">
        <v>0</v>
      </c>
      <c r="W131" s="1"/>
    </row>
    <row r="132" spans="1:23" ht="15" customHeight="1">
      <c r="A132" s="1"/>
      <c r="B132" s="52" t="s">
        <v>121</v>
      </c>
      <c r="C132" s="53" t="s">
        <v>246</v>
      </c>
      <c r="D132" s="53" t="s">
        <v>232</v>
      </c>
      <c r="E132" s="53" t="s">
        <v>249</v>
      </c>
      <c r="F132" s="53" t="s">
        <v>251</v>
      </c>
      <c r="G132" s="53" t="s">
        <v>238</v>
      </c>
      <c r="H132" s="20" t="s">
        <v>228</v>
      </c>
      <c r="I132" s="46">
        <v>0</v>
      </c>
      <c r="J132" s="37">
        <v>309118221</v>
      </c>
      <c r="K132" s="44">
        <v>0</v>
      </c>
      <c r="L132" s="37">
        <v>42316</v>
      </c>
      <c r="M132" s="37">
        <v>309160537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37">
        <v>309160537</v>
      </c>
      <c r="T132" s="54">
        <v>100</v>
      </c>
      <c r="U132" s="44">
        <v>0</v>
      </c>
      <c r="V132" s="44">
        <v>0</v>
      </c>
      <c r="W132" s="1"/>
    </row>
    <row r="133" spans="1:23" ht="15" customHeight="1">
      <c r="A133" s="1"/>
      <c r="B133" s="52" t="s">
        <v>121</v>
      </c>
      <c r="C133" s="53" t="s">
        <v>246</v>
      </c>
      <c r="D133" s="53" t="s">
        <v>232</v>
      </c>
      <c r="E133" s="53" t="s">
        <v>249</v>
      </c>
      <c r="F133" s="53" t="s">
        <v>251</v>
      </c>
      <c r="G133" s="53" t="s">
        <v>238</v>
      </c>
      <c r="H133" s="20" t="s">
        <v>229</v>
      </c>
      <c r="I133" s="46">
        <v>0</v>
      </c>
      <c r="J133" s="37">
        <v>309118221</v>
      </c>
      <c r="K133" s="44">
        <v>0</v>
      </c>
      <c r="L133" s="37">
        <v>42316</v>
      </c>
      <c r="M133" s="37">
        <v>309160537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  <c r="S133" s="37">
        <v>309160537</v>
      </c>
      <c r="T133" s="54">
        <v>100</v>
      </c>
      <c r="U133" s="44">
        <v>0</v>
      </c>
      <c r="V133" s="44">
        <v>0</v>
      </c>
      <c r="W133" s="1"/>
    </row>
    <row r="134" spans="1:23" ht="15" customHeight="1">
      <c r="A134" s="1"/>
      <c r="B134" s="52" t="s">
        <v>121</v>
      </c>
      <c r="C134" s="53" t="s">
        <v>246</v>
      </c>
      <c r="D134" s="53" t="s">
        <v>232</v>
      </c>
      <c r="E134" s="53" t="s">
        <v>249</v>
      </c>
      <c r="F134" s="53" t="s">
        <v>251</v>
      </c>
      <c r="G134" s="53" t="s">
        <v>238</v>
      </c>
      <c r="H134" s="20" t="s">
        <v>223</v>
      </c>
      <c r="I134" s="46">
        <v>0</v>
      </c>
      <c r="J134" s="54">
        <v>96.958713059896269</v>
      </c>
      <c r="K134" s="44">
        <v>0</v>
      </c>
      <c r="L134" s="44">
        <v>0</v>
      </c>
      <c r="M134" s="54">
        <v>96.971985991166932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54">
        <v>96.971985991166932</v>
      </c>
      <c r="T134" s="54"/>
      <c r="U134" s="44"/>
      <c r="V134" s="44"/>
      <c r="W134" s="1"/>
    </row>
    <row r="135" spans="1:23" ht="15" customHeight="1">
      <c r="A135" s="1"/>
      <c r="B135" s="52" t="s">
        <v>121</v>
      </c>
      <c r="C135" s="53" t="s">
        <v>246</v>
      </c>
      <c r="D135" s="53" t="s">
        <v>232</v>
      </c>
      <c r="E135" s="53" t="s">
        <v>249</v>
      </c>
      <c r="F135" s="53" t="s">
        <v>251</v>
      </c>
      <c r="G135" s="53" t="s">
        <v>238</v>
      </c>
      <c r="H135" s="20" t="s">
        <v>224</v>
      </c>
      <c r="I135" s="46">
        <v>0</v>
      </c>
      <c r="J135" s="54">
        <v>95.913874169748894</v>
      </c>
      <c r="K135" s="44">
        <v>0</v>
      </c>
      <c r="L135" s="54">
        <v>100</v>
      </c>
      <c r="M135" s="54">
        <v>95.914410603573458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54">
        <v>95.914410603573458</v>
      </c>
      <c r="T135" s="54"/>
      <c r="U135" s="44"/>
      <c r="V135" s="44"/>
      <c r="W135" s="1"/>
    </row>
    <row r="136" spans="1:23" ht="15" customHeight="1">
      <c r="A136" s="1"/>
      <c r="B136" s="52" t="s">
        <v>27</v>
      </c>
      <c r="C136" s="53" t="s">
        <v>27</v>
      </c>
      <c r="D136" s="53" t="s">
        <v>27</v>
      </c>
      <c r="E136" s="53" t="s">
        <v>27</v>
      </c>
      <c r="F136" s="53" t="s">
        <v>27</v>
      </c>
      <c r="G136" s="53" t="s">
        <v>27</v>
      </c>
      <c r="H136" s="1"/>
      <c r="I136" s="46"/>
      <c r="J136" s="54"/>
      <c r="K136" s="44"/>
      <c r="L136" s="54"/>
      <c r="M136" s="54"/>
      <c r="N136" s="44"/>
      <c r="O136" s="44"/>
      <c r="P136" s="44"/>
      <c r="Q136" s="44"/>
      <c r="R136" s="44"/>
      <c r="S136" s="54"/>
      <c r="T136" s="54"/>
      <c r="U136" s="44"/>
      <c r="V136" s="44"/>
      <c r="W136" s="1"/>
    </row>
    <row r="137" spans="1:23" ht="24" customHeight="1">
      <c r="A137" s="1"/>
      <c r="B137" s="52" t="s">
        <v>121</v>
      </c>
      <c r="C137" s="53" t="s">
        <v>246</v>
      </c>
      <c r="D137" s="53" t="s">
        <v>232</v>
      </c>
      <c r="E137" s="53" t="s">
        <v>249</v>
      </c>
      <c r="F137" s="53" t="s">
        <v>253</v>
      </c>
      <c r="G137" s="53" t="s">
        <v>27</v>
      </c>
      <c r="H137" s="20" t="s">
        <v>254</v>
      </c>
      <c r="I137" s="46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54"/>
      <c r="U137" s="44"/>
      <c r="V137" s="44"/>
      <c r="W137" s="1"/>
    </row>
    <row r="138" spans="1:23" ht="15" customHeight="1">
      <c r="A138" s="1"/>
      <c r="B138" s="52" t="s">
        <v>121</v>
      </c>
      <c r="C138" s="53" t="s">
        <v>246</v>
      </c>
      <c r="D138" s="53" t="s">
        <v>232</v>
      </c>
      <c r="E138" s="53" t="s">
        <v>249</v>
      </c>
      <c r="F138" s="53" t="s">
        <v>253</v>
      </c>
      <c r="G138" s="53" t="s">
        <v>27</v>
      </c>
      <c r="H138" s="20" t="s">
        <v>226</v>
      </c>
      <c r="I138" s="46">
        <v>0</v>
      </c>
      <c r="J138" s="44">
        <v>0</v>
      </c>
      <c r="K138" s="37">
        <v>30137604</v>
      </c>
      <c r="L138" s="44">
        <v>0</v>
      </c>
      <c r="M138" s="37">
        <v>30137604</v>
      </c>
      <c r="N138" s="44">
        <v>0</v>
      </c>
      <c r="O138" s="44">
        <v>0</v>
      </c>
      <c r="P138" s="44">
        <v>0</v>
      </c>
      <c r="Q138" s="44">
        <v>0</v>
      </c>
      <c r="R138" s="44">
        <v>0</v>
      </c>
      <c r="S138" s="37">
        <v>30137604</v>
      </c>
      <c r="T138" s="54">
        <v>100</v>
      </c>
      <c r="U138" s="44">
        <v>0</v>
      </c>
      <c r="V138" s="44">
        <v>0</v>
      </c>
      <c r="W138" s="1"/>
    </row>
    <row r="139" spans="1:23" ht="15" customHeight="1">
      <c r="A139" s="1"/>
      <c r="B139" s="52" t="s">
        <v>121</v>
      </c>
      <c r="C139" s="53" t="s">
        <v>246</v>
      </c>
      <c r="D139" s="53" t="s">
        <v>232</v>
      </c>
      <c r="E139" s="53" t="s">
        <v>249</v>
      </c>
      <c r="F139" s="53" t="s">
        <v>253</v>
      </c>
      <c r="G139" s="53" t="s">
        <v>27</v>
      </c>
      <c r="H139" s="20" t="s">
        <v>227</v>
      </c>
      <c r="I139" s="46">
        <v>0</v>
      </c>
      <c r="J139" s="37">
        <v>393825</v>
      </c>
      <c r="K139" s="37">
        <v>23254974</v>
      </c>
      <c r="L139" s="44">
        <v>0</v>
      </c>
      <c r="M139" s="37">
        <v>23648799</v>
      </c>
      <c r="N139" s="44">
        <v>0</v>
      </c>
      <c r="O139" s="44">
        <v>0</v>
      </c>
      <c r="P139" s="44">
        <v>0</v>
      </c>
      <c r="Q139" s="44">
        <v>0</v>
      </c>
      <c r="R139" s="44">
        <v>0</v>
      </c>
      <c r="S139" s="37">
        <v>23648799</v>
      </c>
      <c r="T139" s="54">
        <v>100</v>
      </c>
      <c r="U139" s="44">
        <v>0</v>
      </c>
      <c r="V139" s="44">
        <v>0</v>
      </c>
      <c r="W139" s="1"/>
    </row>
    <row r="140" spans="1:23" ht="15" customHeight="1">
      <c r="A140" s="1"/>
      <c r="B140" s="52" t="s">
        <v>121</v>
      </c>
      <c r="C140" s="53" t="s">
        <v>246</v>
      </c>
      <c r="D140" s="53" t="s">
        <v>232</v>
      </c>
      <c r="E140" s="53" t="s">
        <v>249</v>
      </c>
      <c r="F140" s="53" t="s">
        <v>253</v>
      </c>
      <c r="G140" s="53" t="s">
        <v>27</v>
      </c>
      <c r="H140" s="20" t="s">
        <v>228</v>
      </c>
      <c r="I140" s="46">
        <v>0</v>
      </c>
      <c r="J140" s="37">
        <v>393825</v>
      </c>
      <c r="K140" s="37">
        <v>23254974</v>
      </c>
      <c r="L140" s="44">
        <v>0</v>
      </c>
      <c r="M140" s="37">
        <v>23648799</v>
      </c>
      <c r="N140" s="44">
        <v>0</v>
      </c>
      <c r="O140" s="44">
        <v>0</v>
      </c>
      <c r="P140" s="44">
        <v>0</v>
      </c>
      <c r="Q140" s="44">
        <v>0</v>
      </c>
      <c r="R140" s="44">
        <v>0</v>
      </c>
      <c r="S140" s="37">
        <v>23648799</v>
      </c>
      <c r="T140" s="54">
        <v>100</v>
      </c>
      <c r="U140" s="44">
        <v>0</v>
      </c>
      <c r="V140" s="44">
        <v>0</v>
      </c>
      <c r="W140" s="1"/>
    </row>
    <row r="141" spans="1:23" ht="15" customHeight="1">
      <c r="A141" s="1"/>
      <c r="B141" s="52" t="s">
        <v>121</v>
      </c>
      <c r="C141" s="53" t="s">
        <v>246</v>
      </c>
      <c r="D141" s="53" t="s">
        <v>232</v>
      </c>
      <c r="E141" s="53" t="s">
        <v>249</v>
      </c>
      <c r="F141" s="53" t="s">
        <v>253</v>
      </c>
      <c r="G141" s="53" t="s">
        <v>27</v>
      </c>
      <c r="H141" s="20" t="s">
        <v>229</v>
      </c>
      <c r="I141" s="46">
        <v>0</v>
      </c>
      <c r="J141" s="37">
        <v>393825</v>
      </c>
      <c r="K141" s="37">
        <v>23254974</v>
      </c>
      <c r="L141" s="44">
        <v>0</v>
      </c>
      <c r="M141" s="37">
        <v>23648799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  <c r="S141" s="37">
        <v>23648799</v>
      </c>
      <c r="T141" s="54">
        <v>100</v>
      </c>
      <c r="U141" s="44">
        <v>0</v>
      </c>
      <c r="V141" s="44">
        <v>0</v>
      </c>
      <c r="W141" s="1"/>
    </row>
    <row r="142" spans="1:23" ht="15" customHeight="1">
      <c r="A142" s="1"/>
      <c r="B142" s="52" t="s">
        <v>121</v>
      </c>
      <c r="C142" s="53" t="s">
        <v>246</v>
      </c>
      <c r="D142" s="53" t="s">
        <v>232</v>
      </c>
      <c r="E142" s="53" t="s">
        <v>249</v>
      </c>
      <c r="F142" s="53" t="s">
        <v>253</v>
      </c>
      <c r="G142" s="53" t="s">
        <v>27</v>
      </c>
      <c r="H142" s="20" t="s">
        <v>223</v>
      </c>
      <c r="I142" s="46">
        <v>0</v>
      </c>
      <c r="J142" s="44">
        <v>0</v>
      </c>
      <c r="K142" s="54">
        <v>77.162650355350081</v>
      </c>
      <c r="L142" s="44">
        <v>0</v>
      </c>
      <c r="M142" s="54">
        <v>78.469406526145875</v>
      </c>
      <c r="N142" s="44">
        <v>0</v>
      </c>
      <c r="O142" s="44">
        <v>0</v>
      </c>
      <c r="P142" s="44">
        <v>0</v>
      </c>
      <c r="Q142" s="44">
        <v>0</v>
      </c>
      <c r="R142" s="44">
        <v>0</v>
      </c>
      <c r="S142" s="54">
        <v>78.469406526145875</v>
      </c>
      <c r="T142" s="54"/>
      <c r="U142" s="44"/>
      <c r="V142" s="44"/>
      <c r="W142" s="1"/>
    </row>
    <row r="143" spans="1:23" ht="15" customHeight="1">
      <c r="A143" s="1"/>
      <c r="B143" s="52" t="s">
        <v>121</v>
      </c>
      <c r="C143" s="53" t="s">
        <v>246</v>
      </c>
      <c r="D143" s="53" t="s">
        <v>232</v>
      </c>
      <c r="E143" s="53" t="s">
        <v>249</v>
      </c>
      <c r="F143" s="53" t="s">
        <v>253</v>
      </c>
      <c r="G143" s="53" t="s">
        <v>27</v>
      </c>
      <c r="H143" s="20" t="s">
        <v>224</v>
      </c>
      <c r="I143" s="46">
        <v>0</v>
      </c>
      <c r="J143" s="54">
        <v>100</v>
      </c>
      <c r="K143" s="54">
        <v>100</v>
      </c>
      <c r="L143" s="44">
        <v>0</v>
      </c>
      <c r="M143" s="54">
        <v>100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54">
        <v>100</v>
      </c>
      <c r="T143" s="54"/>
      <c r="U143" s="44"/>
      <c r="V143" s="44"/>
      <c r="W143" s="1"/>
    </row>
    <row r="144" spans="1:23" ht="15" customHeight="1">
      <c r="A144" s="1"/>
      <c r="B144" s="52" t="s">
        <v>27</v>
      </c>
      <c r="C144" s="53" t="s">
        <v>27</v>
      </c>
      <c r="D144" s="53" t="s">
        <v>27</v>
      </c>
      <c r="E144" s="53" t="s">
        <v>27</v>
      </c>
      <c r="F144" s="53" t="s">
        <v>27</v>
      </c>
      <c r="G144" s="53" t="s">
        <v>27</v>
      </c>
      <c r="H144" s="1"/>
      <c r="I144" s="46"/>
      <c r="J144" s="54"/>
      <c r="K144" s="54"/>
      <c r="L144" s="44"/>
      <c r="M144" s="54"/>
      <c r="N144" s="44"/>
      <c r="O144" s="44"/>
      <c r="P144" s="44"/>
      <c r="Q144" s="44"/>
      <c r="R144" s="44"/>
      <c r="S144" s="54"/>
      <c r="T144" s="54"/>
      <c r="U144" s="44"/>
      <c r="V144" s="44"/>
      <c r="W144" s="1"/>
    </row>
    <row r="145" spans="1:23" ht="18" customHeight="1">
      <c r="A145" s="1"/>
      <c r="B145" s="52" t="s">
        <v>121</v>
      </c>
      <c r="C145" s="53" t="s">
        <v>246</v>
      </c>
      <c r="D145" s="53" t="s">
        <v>232</v>
      </c>
      <c r="E145" s="53" t="s">
        <v>249</v>
      </c>
      <c r="F145" s="53" t="s">
        <v>253</v>
      </c>
      <c r="G145" s="53" t="s">
        <v>238</v>
      </c>
      <c r="H145" s="20" t="s">
        <v>239</v>
      </c>
      <c r="I145" s="46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54"/>
      <c r="U145" s="44"/>
      <c r="V145" s="44"/>
      <c r="W145" s="1"/>
    </row>
    <row r="146" spans="1:23" ht="15" customHeight="1">
      <c r="A146" s="1"/>
      <c r="B146" s="52" t="s">
        <v>121</v>
      </c>
      <c r="C146" s="53" t="s">
        <v>246</v>
      </c>
      <c r="D146" s="53" t="s">
        <v>232</v>
      </c>
      <c r="E146" s="53" t="s">
        <v>249</v>
      </c>
      <c r="F146" s="53" t="s">
        <v>253</v>
      </c>
      <c r="G146" s="53" t="s">
        <v>238</v>
      </c>
      <c r="H146" s="20" t="s">
        <v>226</v>
      </c>
      <c r="I146" s="46">
        <v>0</v>
      </c>
      <c r="J146" s="44">
        <v>0</v>
      </c>
      <c r="K146" s="37">
        <v>30137604</v>
      </c>
      <c r="L146" s="44">
        <v>0</v>
      </c>
      <c r="M146" s="37">
        <v>30137604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  <c r="S146" s="37">
        <v>30137604</v>
      </c>
      <c r="T146" s="54">
        <v>100</v>
      </c>
      <c r="U146" s="44">
        <v>0</v>
      </c>
      <c r="V146" s="44">
        <v>0</v>
      </c>
      <c r="W146" s="1"/>
    </row>
    <row r="147" spans="1:23" ht="15" customHeight="1">
      <c r="A147" s="1"/>
      <c r="B147" s="52" t="s">
        <v>121</v>
      </c>
      <c r="C147" s="53" t="s">
        <v>246</v>
      </c>
      <c r="D147" s="53" t="s">
        <v>232</v>
      </c>
      <c r="E147" s="53" t="s">
        <v>249</v>
      </c>
      <c r="F147" s="53" t="s">
        <v>253</v>
      </c>
      <c r="G147" s="53" t="s">
        <v>238</v>
      </c>
      <c r="H147" s="20" t="s">
        <v>227</v>
      </c>
      <c r="I147" s="46">
        <v>0</v>
      </c>
      <c r="J147" s="37">
        <v>393825</v>
      </c>
      <c r="K147" s="37">
        <v>23254974</v>
      </c>
      <c r="L147" s="44">
        <v>0</v>
      </c>
      <c r="M147" s="37">
        <v>23648799</v>
      </c>
      <c r="N147" s="44">
        <v>0</v>
      </c>
      <c r="O147" s="44">
        <v>0</v>
      </c>
      <c r="P147" s="44">
        <v>0</v>
      </c>
      <c r="Q147" s="44">
        <v>0</v>
      </c>
      <c r="R147" s="44">
        <v>0</v>
      </c>
      <c r="S147" s="37">
        <v>23648799</v>
      </c>
      <c r="T147" s="54">
        <v>100</v>
      </c>
      <c r="U147" s="44">
        <v>0</v>
      </c>
      <c r="V147" s="44">
        <v>0</v>
      </c>
      <c r="W147" s="1"/>
    </row>
    <row r="148" spans="1:23" ht="15" customHeight="1">
      <c r="A148" s="1"/>
      <c r="B148" s="52" t="s">
        <v>121</v>
      </c>
      <c r="C148" s="53" t="s">
        <v>246</v>
      </c>
      <c r="D148" s="53" t="s">
        <v>232</v>
      </c>
      <c r="E148" s="53" t="s">
        <v>249</v>
      </c>
      <c r="F148" s="53" t="s">
        <v>253</v>
      </c>
      <c r="G148" s="53" t="s">
        <v>238</v>
      </c>
      <c r="H148" s="20" t="s">
        <v>228</v>
      </c>
      <c r="I148" s="46">
        <v>0</v>
      </c>
      <c r="J148" s="37">
        <v>393825</v>
      </c>
      <c r="K148" s="37">
        <v>23254974</v>
      </c>
      <c r="L148" s="44">
        <v>0</v>
      </c>
      <c r="M148" s="37">
        <v>23648799</v>
      </c>
      <c r="N148" s="44">
        <v>0</v>
      </c>
      <c r="O148" s="44">
        <v>0</v>
      </c>
      <c r="P148" s="44">
        <v>0</v>
      </c>
      <c r="Q148" s="44">
        <v>0</v>
      </c>
      <c r="R148" s="44">
        <v>0</v>
      </c>
      <c r="S148" s="37">
        <v>23648799</v>
      </c>
      <c r="T148" s="54">
        <v>100</v>
      </c>
      <c r="U148" s="44">
        <v>0</v>
      </c>
      <c r="V148" s="44">
        <v>0</v>
      </c>
      <c r="W148" s="1"/>
    </row>
    <row r="149" spans="1:23" ht="15" customHeight="1">
      <c r="A149" s="1"/>
      <c r="B149" s="52" t="s">
        <v>121</v>
      </c>
      <c r="C149" s="53" t="s">
        <v>246</v>
      </c>
      <c r="D149" s="53" t="s">
        <v>232</v>
      </c>
      <c r="E149" s="53" t="s">
        <v>249</v>
      </c>
      <c r="F149" s="53" t="s">
        <v>253</v>
      </c>
      <c r="G149" s="53" t="s">
        <v>238</v>
      </c>
      <c r="H149" s="20" t="s">
        <v>229</v>
      </c>
      <c r="I149" s="46">
        <v>0</v>
      </c>
      <c r="J149" s="37">
        <v>393825</v>
      </c>
      <c r="K149" s="37">
        <v>23254974</v>
      </c>
      <c r="L149" s="44">
        <v>0</v>
      </c>
      <c r="M149" s="37">
        <v>23648799</v>
      </c>
      <c r="N149" s="44">
        <v>0</v>
      </c>
      <c r="O149" s="44">
        <v>0</v>
      </c>
      <c r="P149" s="44">
        <v>0</v>
      </c>
      <c r="Q149" s="44">
        <v>0</v>
      </c>
      <c r="R149" s="44">
        <v>0</v>
      </c>
      <c r="S149" s="37">
        <v>23648799</v>
      </c>
      <c r="T149" s="54">
        <v>100</v>
      </c>
      <c r="U149" s="44">
        <v>0</v>
      </c>
      <c r="V149" s="44">
        <v>0</v>
      </c>
      <c r="W149" s="1"/>
    </row>
    <row r="150" spans="1:23" ht="15" customHeight="1">
      <c r="A150" s="1"/>
      <c r="B150" s="52" t="s">
        <v>121</v>
      </c>
      <c r="C150" s="53" t="s">
        <v>246</v>
      </c>
      <c r="D150" s="53" t="s">
        <v>232</v>
      </c>
      <c r="E150" s="53" t="s">
        <v>249</v>
      </c>
      <c r="F150" s="53" t="s">
        <v>253</v>
      </c>
      <c r="G150" s="53" t="s">
        <v>238</v>
      </c>
      <c r="H150" s="20" t="s">
        <v>223</v>
      </c>
      <c r="I150" s="46">
        <v>0</v>
      </c>
      <c r="J150" s="44">
        <v>0</v>
      </c>
      <c r="K150" s="54">
        <v>77.162650355350081</v>
      </c>
      <c r="L150" s="44">
        <v>0</v>
      </c>
      <c r="M150" s="54">
        <v>78.469406526145875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54">
        <v>78.469406526145875</v>
      </c>
      <c r="T150" s="54"/>
      <c r="U150" s="44"/>
      <c r="V150" s="44"/>
      <c r="W150" s="1"/>
    </row>
    <row r="151" spans="1:23" ht="15" customHeight="1">
      <c r="A151" s="1"/>
      <c r="B151" s="52" t="s">
        <v>121</v>
      </c>
      <c r="C151" s="53" t="s">
        <v>246</v>
      </c>
      <c r="D151" s="53" t="s">
        <v>232</v>
      </c>
      <c r="E151" s="53" t="s">
        <v>249</v>
      </c>
      <c r="F151" s="53" t="s">
        <v>253</v>
      </c>
      <c r="G151" s="53" t="s">
        <v>238</v>
      </c>
      <c r="H151" s="20" t="s">
        <v>224</v>
      </c>
      <c r="I151" s="46">
        <v>0</v>
      </c>
      <c r="J151" s="54">
        <v>100</v>
      </c>
      <c r="K151" s="54">
        <v>100</v>
      </c>
      <c r="L151" s="44">
        <v>0</v>
      </c>
      <c r="M151" s="54">
        <v>100</v>
      </c>
      <c r="N151" s="44">
        <v>0</v>
      </c>
      <c r="O151" s="44">
        <v>0</v>
      </c>
      <c r="P151" s="44">
        <v>0</v>
      </c>
      <c r="Q151" s="44">
        <v>0</v>
      </c>
      <c r="R151" s="44">
        <v>0</v>
      </c>
      <c r="S151" s="54">
        <v>100</v>
      </c>
      <c r="T151" s="54"/>
      <c r="U151" s="44"/>
      <c r="V151" s="44"/>
      <c r="W151" s="1"/>
    </row>
    <row r="152" spans="1:23" ht="0.9" customHeight="1">
      <c r="A152" s="1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1"/>
    </row>
    <row r="153" spans="1:23" ht="33" customHeight="1">
      <c r="A153" s="1"/>
      <c r="B153" s="1"/>
      <c r="C153" s="56" t="s">
        <v>255</v>
      </c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1"/>
    </row>
    <row r="154" spans="1:23" ht="20.10000000000000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</sheetData>
  <mergeCells count="24">
    <mergeCell ref="B152:V152"/>
    <mergeCell ref="C153:V153"/>
    <mergeCell ref="S7:V7"/>
    <mergeCell ref="I8:I9"/>
    <mergeCell ref="J8:J9"/>
    <mergeCell ref="K8:K9"/>
    <mergeCell ref="L8:L9"/>
    <mergeCell ref="M8:M9"/>
    <mergeCell ref="B2:V2"/>
    <mergeCell ref="B3:V3"/>
    <mergeCell ref="B4:V4"/>
    <mergeCell ref="B5:V5"/>
    <mergeCell ref="B6:V6"/>
    <mergeCell ref="B7:G8"/>
    <mergeCell ref="S8:S9"/>
    <mergeCell ref="T8:V8"/>
    <mergeCell ref="H7:H9"/>
    <mergeCell ref="I7:M7"/>
    <mergeCell ref="N7:N9"/>
    <mergeCell ref="O7:R7"/>
    <mergeCell ref="O8:O9"/>
    <mergeCell ref="P8:P9"/>
    <mergeCell ref="Q8:Q9"/>
    <mergeCell ref="R8:R9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INGRESOS</vt:lpstr>
      <vt:lpstr>F_I_ByS</vt:lpstr>
      <vt:lpstr>F_E_ByS</vt:lpstr>
      <vt:lpstr>EAEPPEE</vt:lpstr>
      <vt:lpstr>ADMIN</vt:lpstr>
      <vt:lpstr>EAEPOGE</vt:lpstr>
      <vt:lpstr>ECONO</vt:lpstr>
      <vt:lpstr>OBJGASTO</vt:lpstr>
      <vt:lpstr>EAEPCFPE</vt:lpstr>
      <vt:lpstr>FUNC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del Castillo</dc:creator>
  <cp:lastModifiedBy>Seguimiento a Comprobaciones App Viáticos</cp:lastModifiedBy>
  <cp:lastPrinted>2023-03-01T20:35:20Z</cp:lastPrinted>
  <dcterms:created xsi:type="dcterms:W3CDTF">2020-12-09T00:06:16Z</dcterms:created>
  <dcterms:modified xsi:type="dcterms:W3CDTF">2023-06-07T01:08:22Z</dcterms:modified>
</cp:coreProperties>
</file>